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E:\UNIDAD_H\OE.RR.HH.2017\U. SELECCIÓN\SELECCION 2024\CONVOCATORIA D.L. 276 N° 002-2024-GERESA AREQUIPA\"/>
    </mc:Choice>
  </mc:AlternateContent>
  <xr:revisionPtr revIDLastSave="0" documentId="8_{686D5250-B628-46F0-BF02-E0527D14043F}" xr6:coauthVersionLast="47" xr6:coauthVersionMax="47" xr10:uidLastSave="{00000000-0000-0000-0000-000000000000}"/>
  <bookViews>
    <workbookView xWindow="-120" yWindow="-120" windowWidth="24240" windowHeight="130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externalReferences>
    <externalReference r:id="rId6"/>
  </externalReference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FICHA_DE_POSTULANTE!$A$1:$BH$583</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82" i="1" l="1"/>
  <c r="F573" i="1"/>
  <c r="AZ265" i="1"/>
  <c r="BC265" i="1"/>
  <c r="BF265" i="1"/>
  <c r="BI265" i="1"/>
  <c r="BJ265" i="1"/>
  <c r="BK265" i="1"/>
  <c r="BL265" i="1"/>
  <c r="BM265" i="1"/>
  <c r="BN265" i="1"/>
  <c r="BO265" i="1"/>
  <c r="BP265" i="1"/>
  <c r="BQ265" i="1"/>
  <c r="AZ125" i="1"/>
  <c r="BC125" i="1"/>
  <c r="BF125" i="1"/>
  <c r="BI125" i="1"/>
  <c r="BJ125" i="1"/>
  <c r="BK125" i="1"/>
  <c r="BL125" i="1"/>
  <c r="BM125" i="1"/>
  <c r="BN125" i="1"/>
  <c r="BO125" i="1"/>
  <c r="BP125" i="1"/>
  <c r="BQ125" i="1"/>
  <c r="AZ129" i="1"/>
  <c r="BC129" i="1"/>
  <c r="BF129" i="1"/>
  <c r="BI129" i="1"/>
  <c r="BJ129" i="1"/>
  <c r="BK129" i="1"/>
  <c r="BL129" i="1"/>
  <c r="BM129" i="1"/>
  <c r="BN129" i="1"/>
  <c r="BO129" i="1"/>
  <c r="BP129" i="1"/>
  <c r="BQ129" i="1"/>
  <c r="AZ133" i="1"/>
  <c r="BC133" i="1"/>
  <c r="BF133" i="1"/>
  <c r="BI133" i="1"/>
  <c r="BJ133" i="1"/>
  <c r="BK133" i="1"/>
  <c r="BL133" i="1"/>
  <c r="BM133" i="1"/>
  <c r="BN133" i="1"/>
  <c r="BO133" i="1"/>
  <c r="BP133" i="1"/>
  <c r="BQ133" i="1"/>
  <c r="AZ137" i="1"/>
  <c r="BC137" i="1"/>
  <c r="BF137" i="1"/>
  <c r="BI137" i="1"/>
  <c r="BJ137" i="1"/>
  <c r="BK137" i="1"/>
  <c r="BL137" i="1"/>
  <c r="BM137" i="1"/>
  <c r="BN137" i="1"/>
  <c r="BO137" i="1"/>
  <c r="BP137" i="1"/>
  <c r="BQ137" i="1"/>
  <c r="AZ141" i="1"/>
  <c r="BC141" i="1"/>
  <c r="BF141" i="1"/>
  <c r="BI141" i="1"/>
  <c r="BJ141" i="1"/>
  <c r="BK141" i="1"/>
  <c r="BL141" i="1"/>
  <c r="BM141" i="1"/>
  <c r="BN141" i="1"/>
  <c r="BO141" i="1"/>
  <c r="BP141" i="1"/>
  <c r="BQ141" i="1"/>
  <c r="AZ145" i="1"/>
  <c r="BC145" i="1"/>
  <c r="BF145" i="1"/>
  <c r="BI145" i="1"/>
  <c r="BJ145" i="1"/>
  <c r="BK145" i="1"/>
  <c r="BL145" i="1"/>
  <c r="BM145" i="1"/>
  <c r="BN145" i="1"/>
  <c r="BO145" i="1"/>
  <c r="BP145" i="1"/>
  <c r="BQ145" i="1"/>
  <c r="AZ149" i="1"/>
  <c r="BC149" i="1"/>
  <c r="BF149" i="1"/>
  <c r="BI149" i="1"/>
  <c r="BJ149" i="1"/>
  <c r="BK149" i="1"/>
  <c r="BL149" i="1"/>
  <c r="BM149" i="1"/>
  <c r="BN149" i="1"/>
  <c r="BO149" i="1"/>
  <c r="BP149" i="1"/>
  <c r="BQ149" i="1"/>
  <c r="AZ153" i="1"/>
  <c r="BC153" i="1"/>
  <c r="BF153" i="1"/>
  <c r="BI153" i="1"/>
  <c r="BJ153" i="1"/>
  <c r="BK153" i="1"/>
  <c r="BL153" i="1"/>
  <c r="BM153" i="1"/>
  <c r="BN153" i="1"/>
  <c r="BO153" i="1"/>
  <c r="BP153" i="1"/>
  <c r="BQ153" i="1"/>
  <c r="AZ157" i="1"/>
  <c r="BC157" i="1"/>
  <c r="BF157" i="1"/>
  <c r="BI157" i="1"/>
  <c r="BJ157" i="1"/>
  <c r="BK157" i="1"/>
  <c r="BL157" i="1"/>
  <c r="BM157" i="1"/>
  <c r="BN157" i="1"/>
  <c r="BO157" i="1"/>
  <c r="BP157" i="1"/>
  <c r="BQ157" i="1"/>
  <c r="AZ161" i="1"/>
  <c r="BC161" i="1"/>
  <c r="BF161" i="1"/>
  <c r="BI161" i="1"/>
  <c r="BJ161" i="1"/>
  <c r="BK161" i="1"/>
  <c r="BL161" i="1"/>
  <c r="BM161" i="1"/>
  <c r="BN161" i="1"/>
  <c r="BO161" i="1"/>
  <c r="BP161" i="1"/>
  <c r="BQ161" i="1"/>
  <c r="AZ165" i="1"/>
  <c r="BC165" i="1"/>
  <c r="BF165" i="1"/>
  <c r="BI165" i="1"/>
  <c r="BJ165" i="1"/>
  <c r="BK165" i="1"/>
  <c r="BL165" i="1"/>
  <c r="BM165" i="1"/>
  <c r="BN165" i="1"/>
  <c r="BO165" i="1"/>
  <c r="BP165" i="1"/>
  <c r="BQ165" i="1"/>
  <c r="AZ169" i="1"/>
  <c r="BC169" i="1"/>
  <c r="BF169" i="1"/>
  <c r="BI169" i="1"/>
  <c r="BJ169" i="1"/>
  <c r="BK169" i="1"/>
  <c r="BL169" i="1"/>
  <c r="BM169" i="1"/>
  <c r="BN169" i="1"/>
  <c r="BO169" i="1"/>
  <c r="BP169" i="1"/>
  <c r="BQ169" i="1"/>
  <c r="AZ173" i="1"/>
  <c r="BC173" i="1"/>
  <c r="BF173" i="1"/>
  <c r="BI173" i="1"/>
  <c r="BJ173" i="1"/>
  <c r="BK173" i="1"/>
  <c r="BL173" i="1"/>
  <c r="BM173" i="1"/>
  <c r="BN173" i="1"/>
  <c r="BO173" i="1"/>
  <c r="BP173" i="1"/>
  <c r="BQ173" i="1"/>
  <c r="AZ177" i="1"/>
  <c r="BC177" i="1"/>
  <c r="BF177" i="1"/>
  <c r="BI177" i="1"/>
  <c r="BJ177" i="1"/>
  <c r="BK177" i="1"/>
  <c r="BL177" i="1"/>
  <c r="BM177" i="1"/>
  <c r="BN177" i="1"/>
  <c r="BO177" i="1"/>
  <c r="BP177" i="1"/>
  <c r="BQ177" i="1"/>
  <c r="AZ181" i="1"/>
  <c r="BC181" i="1"/>
  <c r="BF181" i="1"/>
  <c r="BI181" i="1"/>
  <c r="BJ181" i="1"/>
  <c r="BK181" i="1"/>
  <c r="BL181" i="1"/>
  <c r="BM181" i="1"/>
  <c r="BN181" i="1"/>
  <c r="BO181" i="1"/>
  <c r="BP181" i="1"/>
  <c r="BQ181" i="1"/>
  <c r="AZ185" i="1"/>
  <c r="BC185" i="1"/>
  <c r="BF185" i="1"/>
  <c r="BI185" i="1"/>
  <c r="BJ185" i="1"/>
  <c r="BK185" i="1"/>
  <c r="BL185" i="1"/>
  <c r="BM185" i="1"/>
  <c r="BN185" i="1"/>
  <c r="BO185" i="1"/>
  <c r="BP185" i="1"/>
  <c r="BQ185" i="1"/>
  <c r="AZ189" i="1"/>
  <c r="BC189" i="1"/>
  <c r="BF189" i="1"/>
  <c r="BI189" i="1"/>
  <c r="BJ189" i="1"/>
  <c r="BK189" i="1"/>
  <c r="BL189" i="1"/>
  <c r="BM189" i="1"/>
  <c r="BN189" i="1"/>
  <c r="BO189" i="1"/>
  <c r="BP189" i="1"/>
  <c r="BQ189" i="1"/>
  <c r="AZ193" i="1"/>
  <c r="BC193" i="1"/>
  <c r="BF193" i="1"/>
  <c r="BI193" i="1"/>
  <c r="BJ193" i="1"/>
  <c r="BK193" i="1"/>
  <c r="BL193" i="1"/>
  <c r="BM193" i="1"/>
  <c r="BN193" i="1"/>
  <c r="BO193" i="1"/>
  <c r="BP193" i="1"/>
  <c r="BQ193" i="1"/>
  <c r="AZ197" i="1"/>
  <c r="BC197" i="1"/>
  <c r="BF197" i="1"/>
  <c r="BI197" i="1"/>
  <c r="BJ197" i="1"/>
  <c r="BK197" i="1"/>
  <c r="BL197" i="1"/>
  <c r="BM197" i="1"/>
  <c r="BN197" i="1"/>
  <c r="BO197" i="1"/>
  <c r="BP197" i="1"/>
  <c r="BQ197" i="1"/>
  <c r="AZ201" i="1"/>
  <c r="BC201" i="1"/>
  <c r="BF201" i="1"/>
  <c r="BI201" i="1"/>
  <c r="BJ201" i="1"/>
  <c r="BK201" i="1"/>
  <c r="BL201" i="1"/>
  <c r="BM201" i="1"/>
  <c r="BN201" i="1"/>
  <c r="BO201" i="1"/>
  <c r="BP201" i="1"/>
  <c r="BQ201" i="1"/>
  <c r="AZ205" i="1"/>
  <c r="BC205" i="1"/>
  <c r="BF205" i="1"/>
  <c r="BI205" i="1"/>
  <c r="BJ205" i="1"/>
  <c r="BK205" i="1"/>
  <c r="BL205" i="1"/>
  <c r="BM205" i="1"/>
  <c r="BN205" i="1"/>
  <c r="BO205" i="1"/>
  <c r="BP205" i="1"/>
  <c r="BQ205" i="1"/>
  <c r="AZ209" i="1"/>
  <c r="BC209" i="1"/>
  <c r="BF209" i="1"/>
  <c r="BI209" i="1"/>
  <c r="BJ209" i="1"/>
  <c r="BK209" i="1"/>
  <c r="BL209" i="1"/>
  <c r="BM209" i="1"/>
  <c r="BN209" i="1"/>
  <c r="BO209" i="1"/>
  <c r="BP209" i="1"/>
  <c r="BQ209" i="1"/>
  <c r="AZ213" i="1"/>
  <c r="BC213" i="1"/>
  <c r="BF213" i="1"/>
  <c r="BI213" i="1"/>
  <c r="BJ213" i="1"/>
  <c r="BK213" i="1"/>
  <c r="BL213" i="1"/>
  <c r="BM213" i="1"/>
  <c r="BN213" i="1"/>
  <c r="BO213" i="1"/>
  <c r="BP213" i="1"/>
  <c r="BQ213" i="1"/>
  <c r="AZ217" i="1"/>
  <c r="BC217" i="1"/>
  <c r="BF217" i="1"/>
  <c r="BI217" i="1"/>
  <c r="BJ217" i="1"/>
  <c r="BK217" i="1"/>
  <c r="BL217" i="1"/>
  <c r="BM217" i="1"/>
  <c r="BN217" i="1"/>
  <c r="BO217" i="1"/>
  <c r="BP217" i="1"/>
  <c r="BQ217" i="1"/>
  <c r="AZ221" i="1"/>
  <c r="BC221" i="1"/>
  <c r="BF221" i="1"/>
  <c r="BI221" i="1"/>
  <c r="BJ221" i="1"/>
  <c r="BK221" i="1"/>
  <c r="BL221" i="1"/>
  <c r="BM221" i="1"/>
  <c r="BN221" i="1"/>
  <c r="BO221" i="1"/>
  <c r="BP221" i="1"/>
  <c r="BQ221"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36" i="1"/>
  <c r="V336" i="1" s="1"/>
  <c r="V335" i="1"/>
  <c r="F330" i="1"/>
  <c r="BQ261" i="1"/>
  <c r="BP261" i="1"/>
  <c r="BO261" i="1"/>
  <c r="BN261" i="1"/>
  <c r="BM261" i="1"/>
  <c r="BL261" i="1"/>
  <c r="BK261" i="1"/>
  <c r="BJ261" i="1"/>
  <c r="BI261" i="1"/>
  <c r="BF261" i="1"/>
  <c r="BC261" i="1"/>
  <c r="AZ261" i="1"/>
  <c r="BQ257" i="1"/>
  <c r="BP257" i="1"/>
  <c r="BO257" i="1"/>
  <c r="BN257" i="1"/>
  <c r="BM257" i="1"/>
  <c r="BL257" i="1"/>
  <c r="BK257" i="1"/>
  <c r="BJ257" i="1"/>
  <c r="BI257" i="1"/>
  <c r="BF257" i="1"/>
  <c r="BC257" i="1"/>
  <c r="AZ257" i="1"/>
  <c r="BQ253" i="1"/>
  <c r="BP253" i="1"/>
  <c r="BO253" i="1"/>
  <c r="BN253" i="1"/>
  <c r="BM253" i="1"/>
  <c r="BL253" i="1"/>
  <c r="BK253" i="1"/>
  <c r="BJ253" i="1"/>
  <c r="BI253" i="1"/>
  <c r="BF253" i="1"/>
  <c r="BC253" i="1"/>
  <c r="AZ253" i="1"/>
  <c r="BQ249" i="1"/>
  <c r="BP249" i="1"/>
  <c r="BO249" i="1"/>
  <c r="BN249" i="1"/>
  <c r="BM249" i="1"/>
  <c r="BL249" i="1"/>
  <c r="BK249" i="1"/>
  <c r="BJ249" i="1"/>
  <c r="BI249" i="1"/>
  <c r="BF249" i="1"/>
  <c r="BC249" i="1"/>
  <c r="AZ249" i="1"/>
  <c r="BQ245" i="1"/>
  <c r="BP245" i="1"/>
  <c r="BO245" i="1"/>
  <c r="BN245" i="1"/>
  <c r="BM245" i="1"/>
  <c r="BL245" i="1"/>
  <c r="BK245" i="1"/>
  <c r="BJ245" i="1"/>
  <c r="BI245" i="1"/>
  <c r="BF245" i="1"/>
  <c r="BC245" i="1"/>
  <c r="AZ245" i="1"/>
  <c r="BQ241" i="1"/>
  <c r="BP241" i="1"/>
  <c r="BO241" i="1"/>
  <c r="BN241" i="1"/>
  <c r="BM241" i="1"/>
  <c r="BL241" i="1"/>
  <c r="BK241" i="1"/>
  <c r="BJ241" i="1"/>
  <c r="BI241" i="1"/>
  <c r="BF241" i="1"/>
  <c r="BC241" i="1"/>
  <c r="AZ241" i="1"/>
  <c r="BQ237" i="1"/>
  <c r="BP237" i="1"/>
  <c r="BO237" i="1"/>
  <c r="BN237" i="1"/>
  <c r="BM237" i="1"/>
  <c r="BL237" i="1"/>
  <c r="BK237" i="1"/>
  <c r="BJ237" i="1"/>
  <c r="BI237" i="1"/>
  <c r="BF237" i="1"/>
  <c r="BC237" i="1"/>
  <c r="AZ237" i="1"/>
  <c r="BQ233" i="1"/>
  <c r="BP233" i="1"/>
  <c r="BO233" i="1"/>
  <c r="BN233" i="1"/>
  <c r="BM233" i="1"/>
  <c r="BL233" i="1"/>
  <c r="BK233" i="1"/>
  <c r="BJ233" i="1"/>
  <c r="BI233" i="1"/>
  <c r="BF233" i="1"/>
  <c r="BC233" i="1"/>
  <c r="AZ233" i="1"/>
  <c r="BQ229" i="1"/>
  <c r="BP229" i="1"/>
  <c r="BO229" i="1"/>
  <c r="BN229" i="1"/>
  <c r="BM229" i="1"/>
  <c r="BL229" i="1"/>
  <c r="BK229" i="1"/>
  <c r="BJ229" i="1"/>
  <c r="BI229" i="1"/>
  <c r="BF229" i="1"/>
  <c r="BC229" i="1"/>
  <c r="AZ229" i="1"/>
  <c r="BQ225" i="1"/>
  <c r="BP225" i="1"/>
  <c r="BO225" i="1"/>
  <c r="BN225" i="1"/>
  <c r="BM225" i="1"/>
  <c r="BL225" i="1"/>
  <c r="BK225" i="1"/>
  <c r="BJ225" i="1"/>
  <c r="BI225" i="1"/>
  <c r="BF225" i="1"/>
  <c r="BC225" i="1"/>
  <c r="AZ225" i="1"/>
  <c r="BQ121" i="1"/>
  <c r="BP121" i="1"/>
  <c r="BO121" i="1"/>
  <c r="BN121" i="1"/>
  <c r="BM121" i="1"/>
  <c r="BL121" i="1"/>
  <c r="BK121" i="1"/>
  <c r="BJ121" i="1"/>
  <c r="BI121" i="1"/>
  <c r="BF121" i="1"/>
  <c r="BC121" i="1"/>
  <c r="AZ121" i="1"/>
  <c r="BQ117" i="1"/>
  <c r="BP117" i="1"/>
  <c r="BO117" i="1"/>
  <c r="BN117" i="1"/>
  <c r="BM117" i="1"/>
  <c r="BL117" i="1"/>
  <c r="BK117" i="1"/>
  <c r="BJ117" i="1"/>
  <c r="BI117" i="1"/>
  <c r="BF117" i="1"/>
  <c r="BC117" i="1"/>
  <c r="AZ117" i="1"/>
  <c r="BK113" i="1"/>
  <c r="BJ113" i="1"/>
  <c r="BI113" i="1"/>
  <c r="BF113" i="1"/>
  <c r="BN113" i="1" s="1"/>
  <c r="BC113" i="1"/>
  <c r="BM113" i="1" s="1"/>
  <c r="AZ113" i="1"/>
  <c r="BL113" i="1" s="1"/>
  <c r="BF109" i="1"/>
  <c r="BQ109" i="1" s="1"/>
  <c r="BC109" i="1"/>
  <c r="BM109" i="1" s="1"/>
  <c r="AZ109" i="1"/>
  <c r="BL109" i="1" s="1"/>
  <c r="BI53" i="1"/>
  <c r="BI52" i="1"/>
  <c r="BI51" i="1"/>
  <c r="BI50" i="1"/>
  <c r="BI49" i="1"/>
  <c r="BI48" i="1"/>
  <c r="L65" i="5"/>
  <c r="V583" i="1" l="1"/>
  <c r="BP113" i="1"/>
  <c r="BQ113" i="1"/>
  <c r="BQ267" i="1" s="1"/>
  <c r="BQ268" i="1" s="1"/>
  <c r="BF268" i="1" s="1"/>
  <c r="BO113" i="1"/>
  <c r="BL271" i="1"/>
  <c r="BI109" i="1"/>
  <c r="BI276" i="1" s="1"/>
  <c r="BJ109" i="1"/>
  <c r="BK109" i="1"/>
  <c r="BK276" i="1" s="1"/>
  <c r="BK277" i="1" s="1"/>
  <c r="BK278" i="1" s="1"/>
  <c r="BN109" i="1"/>
  <c r="BN271" i="1" s="1"/>
  <c r="BN272" i="1" s="1"/>
  <c r="BF272" i="1" s="1"/>
  <c r="BO109" i="1"/>
  <c r="BP109" i="1"/>
  <c r="BO267" i="1" l="1"/>
  <c r="BP267" i="1"/>
  <c r="BP268" i="1" s="1"/>
  <c r="BC268" i="1" s="1"/>
  <c r="BK279" i="1"/>
  <c r="BK280" i="1" s="1"/>
  <c r="BF277" i="1" s="1"/>
  <c r="BJ276" i="1"/>
  <c r="BJ277" i="1" s="1"/>
  <c r="BJ278" i="1" s="1"/>
  <c r="BM271" i="1"/>
  <c r="BM272" i="1" s="1"/>
  <c r="BC272" i="1" s="1"/>
  <c r="AZ268" i="1" l="1"/>
  <c r="BJ279" i="1"/>
  <c r="BJ280" i="1" s="1"/>
  <c r="BC277" i="1" s="1"/>
  <c r="BI278" i="1"/>
  <c r="AZ272" i="1"/>
  <c r="BI279" i="1" l="1"/>
  <c r="AZ277" i="1" s="1"/>
</calcChain>
</file>

<file path=xl/sharedStrings.xml><?xml version="1.0" encoding="utf-8"?>
<sst xmlns="http://schemas.openxmlformats.org/spreadsheetml/2006/main" count="15353" uniqueCount="4967">
  <si>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</si>
  <si>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</si>
  <si>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</si>
  <si>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</si>
  <si>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</si>
  <si>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</si>
  <si>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</si>
  <si>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</si>
  <si>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</si>
  <si>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</si>
  <si>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</si>
  <si>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</si>
  <si>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</si>
  <si>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</si>
  <si>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</si>
  <si>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</si>
  <si>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</si>
  <si>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</si>
  <si>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</si>
  <si>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</si>
  <si>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</si>
  <si>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</si>
  <si>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</si>
  <si>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</si>
  <si>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</si>
  <si>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</si>
  <si>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</si>
  <si>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</si>
  <si>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</si>
  <si>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</si>
  <si>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</si>
  <si>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</si>
  <si>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</si>
  <si>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</si>
  <si>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</si>
  <si>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</si>
  <si>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</si>
  <si>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</si>
  <si>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</si>
  <si>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</si>
  <si>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</si>
  <si>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</si>
  <si>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</si>
  <si>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</si>
  <si>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</si>
  <si>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</si>
  <si>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</si>
  <si>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</si>
  <si>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</si>
  <si>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</si>
  <si>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</si>
  <si>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</si>
  <si>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</si>
  <si>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</si>
  <si>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</si>
  <si>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</si>
  <si>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</si>
  <si>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</si>
  <si>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</si>
  <si>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</si>
  <si>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</si>
  <si>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</si>
  <si>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</si>
  <si>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</si>
  <si>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</si>
  <si>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</si>
  <si>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</si>
  <si>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</si>
  <si>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</si>
  <si>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</si>
  <si>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</si>
  <si>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</si>
  <si>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</si>
  <si>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</si>
  <si>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</si>
  <si>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</si>
  <si>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</si>
  <si>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</si>
  <si>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</si>
  <si>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</si>
  <si>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</si>
  <si>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</si>
  <si>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</si>
  <si>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</si>
  <si>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</si>
  <si>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</si>
  <si>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</si>
  <si>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</si>
  <si>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</si>
  <si>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</si>
  <si>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</si>
  <si>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</si>
  <si>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</si>
  <si>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</si>
  <si>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</si>
  <si>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</si>
  <si>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</si>
  <si>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</si>
  <si>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</si>
  <si>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</si>
  <si>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</si>
  <si>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</si>
  <si>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</si>
  <si>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</si>
  <si>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</si>
  <si>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</si>
  <si>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</si>
  <si>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</si>
  <si>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</si>
  <si>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</si>
  <si>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</si>
  <si>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</si>
  <si>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</si>
  <si>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</si>
  <si>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</si>
  <si>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</si>
  <si>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</si>
  <si>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</si>
  <si>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</si>
  <si>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</si>
  <si>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</si>
  <si>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</si>
  <si>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</si>
  <si>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</si>
  <si>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</si>
  <si>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</si>
  <si>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</si>
  <si>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</si>
  <si>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</si>
  <si>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</si>
  <si>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</si>
  <si>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</si>
  <si>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</si>
  <si>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</si>
  <si>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</si>
  <si>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</si>
  <si>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</si>
  <si>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</si>
  <si>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</si>
  <si>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</si>
  <si>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</si>
  <si>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</si>
  <si>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</si>
  <si>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</si>
  <si>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</si>
  <si>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</si>
  <si>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</si>
  <si>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</si>
  <si>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</si>
  <si>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</si>
  <si>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</si>
  <si>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</si>
  <si>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</si>
  <si>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</si>
  <si>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</si>
  <si>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</si>
  <si>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</si>
  <si>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</si>
  <si>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</si>
  <si>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</si>
  <si>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</si>
  <si>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</si>
  <si>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</si>
  <si>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</si>
  <si>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</si>
  <si>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</si>
  <si>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</si>
  <si>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</si>
  <si>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</si>
  <si>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</si>
  <si>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</si>
  <si>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</si>
  <si>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</si>
  <si>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</si>
  <si>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</si>
  <si>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</si>
  <si>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</si>
  <si>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</si>
  <si>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</si>
  <si>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</si>
  <si>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</si>
  <si>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</si>
  <si>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</si>
  <si>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</si>
  <si>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</si>
  <si>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</si>
  <si>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</si>
  <si>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</si>
  <si>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</si>
  <si>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</si>
  <si>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</si>
  <si>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</si>
  <si>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</si>
  <si>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</si>
  <si>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</si>
  <si>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</si>
  <si>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</si>
  <si>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</si>
  <si>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</si>
  <si>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</si>
  <si>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</si>
  <si>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</si>
  <si>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</si>
  <si>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</si>
  <si>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</si>
  <si>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</si>
  <si>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</si>
  <si>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</si>
  <si>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</si>
  <si>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</si>
  <si>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</si>
  <si>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</si>
  <si>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</si>
  <si>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</si>
  <si>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</si>
  <si>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</si>
  <si>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</si>
  <si>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</si>
  <si>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</si>
  <si>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</si>
  <si>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</si>
  <si>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</si>
  <si>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</si>
  <si>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</si>
  <si>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</si>
  <si>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</si>
  <si>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</si>
  <si>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</si>
  <si>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</si>
  <si>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</si>
  <si>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</si>
  <si>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</si>
  <si>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</si>
  <si>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</si>
  <si>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</si>
  <si>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</si>
  <si>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</si>
  <si>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</si>
  <si>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</si>
  <si>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</si>
  <si>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</si>
  <si>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</si>
  <si>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</si>
  <si>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</si>
  <si>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</si>
  <si>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</si>
  <si>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</si>
  <si>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</si>
  <si>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</si>
  <si>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</si>
  <si>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</si>
  <si>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</si>
  <si>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</si>
  <si>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</si>
  <si>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</si>
  <si>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</si>
  <si>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</si>
  <si>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</si>
  <si>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</si>
  <si>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</si>
  <si>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</si>
  <si>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</si>
  <si>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</si>
  <si>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</si>
  <si>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</si>
  <si>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</si>
  <si>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</si>
  <si>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</si>
  <si>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</si>
  <si>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</si>
  <si>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</si>
  <si>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</si>
  <si>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</si>
  <si>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</si>
  <si>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</si>
  <si>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</si>
  <si>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</si>
  <si>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</si>
  <si>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</si>
  <si>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</si>
  <si>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</si>
  <si>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</si>
  <si>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</si>
  <si>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</si>
  <si>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</si>
  <si>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</si>
  <si>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</si>
  <si>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</si>
  <si>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</si>
  <si>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</si>
  <si>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</si>
  <si>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</si>
  <si>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</si>
  <si>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</si>
  <si>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</si>
  <si>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</si>
  <si>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</si>
  <si>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</si>
  <si>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</si>
  <si>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</si>
  <si>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</si>
  <si>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</si>
  <si>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</si>
  <si>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</si>
  <si>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</si>
  <si>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</si>
  <si>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</si>
  <si>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</si>
  <si>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</si>
  <si>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</si>
  <si>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</si>
  <si>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</si>
  <si>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</si>
  <si>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</si>
  <si>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</si>
  <si>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</si>
  <si>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</si>
  <si>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</si>
  <si>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</si>
  <si>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</si>
  <si>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</si>
  <si>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</si>
  <si>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</si>
  <si>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</si>
  <si>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</si>
  <si>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</si>
  <si>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</si>
  <si>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</si>
  <si>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</si>
  <si>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</si>
  <si>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</si>
  <si>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</si>
  <si>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</si>
  <si>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</si>
  <si>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</si>
  <si>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</si>
  <si>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</si>
  <si>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</si>
  <si>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</si>
  <si>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</si>
  <si>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</si>
  <si>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</si>
  <si>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</si>
  <si>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</si>
  <si>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</si>
  <si>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</si>
  <si>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</si>
  <si>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</si>
  <si>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</si>
  <si>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</si>
  <si>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</si>
  <si>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</si>
  <si>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</si>
  <si>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</si>
  <si>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</si>
  <si>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</si>
  <si>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</si>
  <si>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</si>
  <si>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</si>
  <si>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</si>
  <si>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</si>
  <si>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</si>
  <si>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</si>
  <si>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</si>
  <si>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</si>
  <si>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</si>
  <si>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</si>
  <si>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</si>
  <si>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</si>
  <si>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</si>
  <si>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</si>
  <si>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</si>
  <si>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</si>
  <si>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</si>
  <si>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</si>
  <si>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</si>
  <si>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</si>
  <si>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</si>
  <si>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</si>
  <si>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</si>
  <si>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</si>
  <si>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</si>
  <si>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</si>
  <si>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</si>
  <si>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</si>
  <si>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</si>
  <si>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</si>
  <si>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</si>
  <si>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</si>
  <si>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</si>
  <si>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</si>
  <si>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</si>
  <si>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</si>
  <si>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</si>
  <si>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</si>
  <si>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</si>
  <si>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</si>
  <si>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</si>
  <si>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</si>
  <si>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</si>
  <si>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</si>
  <si>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</si>
  <si>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</si>
  <si>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</si>
  <si>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</si>
  <si>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</si>
  <si>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</si>
  <si>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</si>
  <si>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</si>
  <si>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</si>
  <si>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</si>
  <si>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</si>
  <si>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</si>
  <si>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</si>
  <si>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</si>
  <si>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</si>
  <si>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</si>
  <si>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</si>
  <si>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</si>
  <si>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</si>
  <si>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</si>
  <si>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</si>
  <si>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</si>
  <si>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</si>
  <si>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</si>
  <si>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</si>
  <si>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</si>
  <si>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</si>
  <si>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</si>
  <si>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</si>
  <si>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</si>
  <si>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</si>
  <si>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</si>
  <si>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</si>
  <si>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</si>
  <si>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</si>
  <si>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</si>
  <si>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</si>
  <si>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</si>
  <si>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</si>
  <si>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</si>
  <si>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</si>
  <si>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</si>
  <si>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</si>
  <si>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</si>
  <si>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</si>
  <si>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</si>
  <si>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</si>
  <si>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</si>
  <si>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</si>
  <si>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</si>
  <si>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</si>
  <si>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</si>
  <si>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</si>
  <si>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</si>
  <si>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</si>
  <si>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</si>
  <si>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</si>
  <si>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</si>
  <si>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</si>
  <si>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</si>
  <si>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</si>
  <si>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</si>
  <si>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</si>
  <si>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</si>
  <si>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</si>
  <si>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</si>
  <si>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</si>
  <si>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</si>
  <si>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</si>
  <si>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</si>
  <si>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</si>
  <si>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</si>
  <si>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</si>
  <si>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</si>
  <si>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</si>
  <si>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</si>
  <si>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</si>
  <si>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</si>
  <si>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</si>
  <si>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</si>
  <si>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</si>
  <si>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</si>
  <si>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</si>
  <si>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</si>
  <si>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</si>
  <si>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</si>
  <si>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</si>
  <si>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</si>
  <si>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</si>
  <si>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</si>
  <si>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</si>
  <si>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</si>
  <si>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</si>
  <si>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</si>
  <si>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</si>
  <si>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</si>
  <si>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</si>
  <si>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</si>
  <si>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</si>
  <si>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</si>
  <si>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</si>
  <si>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</si>
  <si>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</si>
  <si>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</si>
  <si>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</si>
  <si>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</si>
  <si>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</si>
  <si>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</si>
  <si>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</si>
  <si>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</si>
  <si>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</si>
  <si>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</si>
  <si>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</si>
  <si>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</si>
  <si>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</si>
  <si>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</si>
  <si>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</si>
  <si>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</si>
  <si>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</si>
  <si>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</si>
  <si>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</si>
  <si>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</si>
  <si>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</si>
  <si>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</si>
  <si>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</si>
  <si>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</si>
  <si>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</si>
  <si>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</si>
  <si>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</si>
  <si>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</si>
  <si>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</si>
  <si>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</si>
  <si>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</si>
  <si>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</si>
  <si>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</si>
  <si>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</si>
  <si>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</si>
  <si>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</si>
  <si>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</si>
  <si>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</si>
  <si>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</si>
  <si>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</si>
  <si>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</si>
  <si>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</si>
  <si>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</si>
  <si>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</si>
  <si>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</si>
  <si>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</si>
  <si>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</si>
  <si>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</si>
  <si>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</si>
  <si>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</si>
  <si>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</si>
  <si>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</si>
  <si>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</si>
  <si>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</si>
  <si>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</si>
  <si>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</si>
  <si>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</si>
  <si>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</si>
  <si>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</si>
  <si>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</si>
  <si>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</si>
  <si>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</si>
  <si>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</si>
  <si>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</si>
  <si>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</si>
  <si>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</si>
  <si>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</si>
  <si>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</si>
  <si>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</si>
  <si>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</si>
  <si>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</si>
  <si>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</si>
  <si>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</si>
  <si>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</si>
  <si>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</si>
  <si>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</si>
  <si>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</si>
  <si>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</si>
  <si>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</si>
  <si>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</si>
  <si>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</si>
  <si>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</si>
  <si>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</si>
  <si>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</si>
  <si>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</si>
  <si>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</si>
  <si>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</si>
  <si>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</si>
  <si>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</si>
  <si>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</si>
  <si>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</si>
  <si>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</si>
  <si>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</si>
  <si>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</si>
  <si>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</si>
  <si>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</si>
  <si>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</si>
  <si>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</si>
  <si>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</si>
  <si>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</si>
  <si>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</si>
  <si>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</si>
  <si>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</si>
  <si>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</si>
  <si>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</si>
  <si>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</si>
  <si>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</si>
  <si>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</si>
  <si>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</si>
  <si>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</si>
  <si>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</si>
  <si>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</si>
  <si>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</si>
  <si>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</si>
  <si>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</si>
  <si>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</si>
  <si>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</si>
  <si>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</si>
  <si>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</si>
  <si>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</si>
  <si>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</si>
  <si>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</si>
  <si>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</si>
  <si>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</si>
  <si>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</si>
  <si>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</si>
  <si>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</si>
  <si>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</si>
  <si>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</si>
  <si>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</si>
  <si>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</si>
  <si>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</si>
  <si>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</si>
  <si>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</si>
  <si>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</si>
  <si>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</si>
  <si>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</si>
  <si>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</si>
  <si>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</si>
  <si>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</si>
  <si>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</si>
  <si>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</si>
  <si>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</si>
  <si>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</si>
  <si>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</si>
  <si>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</si>
  <si>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</si>
  <si>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</si>
  <si>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</si>
  <si>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</si>
  <si>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</si>
  <si>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</si>
  <si>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</si>
  <si>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</si>
  <si>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</si>
  <si>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</si>
  <si>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</si>
  <si>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</si>
  <si>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</si>
  <si>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</si>
  <si>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</si>
  <si>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</si>
  <si>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</si>
  <si>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</si>
  <si>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</si>
  <si>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</si>
  <si>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</si>
  <si>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</si>
  <si>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</si>
  <si>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</si>
  <si>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</si>
  <si>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</si>
  <si>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</si>
  <si>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</si>
  <si>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</si>
  <si>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</si>
  <si>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</si>
  <si>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</si>
  <si>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</si>
  <si>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</si>
  <si>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</si>
  <si>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</si>
  <si>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</si>
  <si>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</si>
  <si>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</si>
  <si>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</si>
  <si>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</si>
  <si>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</si>
  <si>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</si>
  <si>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</si>
  <si>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</si>
  <si>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</si>
  <si>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</si>
  <si>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</si>
  <si>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</si>
  <si>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</si>
  <si>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</si>
  <si>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</si>
  <si>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</si>
  <si>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</si>
  <si>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</si>
  <si>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</si>
  <si>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</si>
  <si>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</si>
  <si>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</si>
  <si>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</si>
  <si>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</si>
  <si>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</si>
  <si>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</si>
  <si>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</si>
  <si>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</si>
  <si>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</si>
  <si>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</si>
  <si>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</si>
  <si>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</si>
  <si>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</si>
  <si>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</si>
  <si>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</si>
  <si>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</si>
  <si>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</si>
  <si>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</si>
  <si>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</si>
  <si>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</si>
  <si>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</si>
  <si>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</si>
  <si>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</si>
  <si>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</si>
  <si>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</si>
  <si>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</si>
  <si>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</si>
  <si>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</si>
  <si>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</si>
  <si>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</si>
  <si>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</si>
  <si>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</si>
  <si>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</si>
  <si>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</si>
  <si>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</si>
  <si>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</si>
  <si>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</si>
  <si>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</si>
  <si>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</si>
  <si>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</si>
  <si>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</si>
  <si>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</si>
  <si>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</si>
  <si>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</si>
  <si>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</si>
  <si>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</si>
  <si>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</si>
  <si>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</si>
  <si>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</si>
  <si>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</si>
  <si>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</si>
  <si>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</si>
  <si>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</si>
  <si>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</si>
  <si>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</si>
  <si>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</si>
  <si>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</si>
  <si>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</si>
  <si>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</si>
  <si>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</si>
  <si>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</si>
  <si>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</si>
  <si>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</si>
  <si>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</si>
  <si>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</si>
  <si>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</si>
  <si>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</si>
  <si>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</si>
  <si>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</si>
  <si>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</si>
  <si>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</si>
  <si>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</si>
  <si>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</si>
  <si>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</si>
  <si>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</si>
  <si>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</si>
  <si>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</si>
  <si>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</si>
  <si>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</si>
  <si>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</si>
  <si>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</si>
  <si>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</si>
  <si>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</si>
  <si>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</si>
  <si>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</si>
  <si>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</si>
  <si>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</si>
  <si>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</si>
  <si>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</si>
  <si>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</si>
  <si>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</si>
  <si>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</si>
  <si>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</si>
  <si>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</si>
  <si>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</si>
  <si>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</si>
  <si>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</si>
  <si>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</si>
  <si>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</si>
  <si>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</si>
  <si>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</si>
  <si>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</si>
  <si>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</si>
  <si>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</si>
  <si>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</si>
  <si>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</si>
  <si>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</si>
  <si>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</si>
  <si>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</si>
  <si>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</si>
  <si>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</si>
  <si>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</si>
  <si>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</si>
  <si>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</si>
  <si>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</si>
  <si>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</si>
  <si>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</si>
  <si>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</si>
  <si>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</si>
  <si>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</si>
  <si>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</si>
  <si>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</si>
  <si>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</si>
  <si>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</si>
  <si>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</si>
  <si>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</si>
  <si>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</si>
  <si>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</si>
  <si>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</si>
  <si>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</si>
  <si>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</si>
  <si>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</si>
  <si>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</si>
  <si>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</si>
  <si>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</si>
  <si>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</si>
  <si>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</si>
  <si>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</si>
  <si>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</si>
  <si>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</si>
  <si>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</si>
  <si>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</si>
  <si>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</si>
  <si>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</si>
  <si>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</si>
  <si>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</si>
  <si>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</si>
  <si>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</si>
  <si>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</si>
  <si>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</si>
  <si>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</si>
  <si>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</si>
  <si>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</si>
  <si>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</si>
  <si>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</si>
  <si>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</si>
  <si>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</si>
  <si>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</si>
  <si>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</si>
  <si>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</si>
  <si>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</si>
  <si>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</si>
  <si>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</si>
  <si>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</si>
  <si>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</si>
  <si>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</si>
  <si>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</si>
  <si>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</si>
  <si>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</si>
  <si>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</si>
  <si>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</si>
  <si>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</si>
  <si>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</si>
  <si>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</si>
  <si>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</si>
  <si>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</si>
  <si>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</si>
  <si>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</si>
  <si>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</si>
  <si>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</si>
  <si>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</si>
  <si>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</si>
  <si>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</si>
  <si>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</si>
  <si>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</si>
  <si>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</si>
  <si>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</si>
  <si>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</si>
  <si>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</si>
  <si>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</si>
  <si>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</si>
  <si>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</si>
  <si>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</si>
  <si>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</si>
  <si>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</si>
  <si>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</si>
  <si>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</si>
  <si>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</si>
  <si>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</si>
  <si>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</si>
  <si>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</si>
  <si>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</si>
  <si>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</si>
  <si>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</si>
  <si>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</si>
  <si>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</si>
  <si>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</si>
  <si>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</si>
  <si>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</si>
  <si>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</si>
  <si>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</si>
  <si>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</si>
  <si>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</si>
  <si>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</si>
  <si>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</si>
  <si>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</si>
  <si>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</si>
  <si>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</si>
  <si>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</si>
  <si>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</si>
  <si>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</si>
  <si>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</si>
  <si>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</si>
  <si>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</si>
  <si>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</si>
  <si>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</si>
  <si>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</si>
  <si>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</si>
  <si>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</si>
  <si>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</si>
  <si>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</si>
  <si>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</si>
  <si>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</si>
  <si>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</si>
  <si>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</si>
  <si>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</si>
  <si>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</si>
  <si>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</si>
  <si>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</si>
  <si>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</si>
  <si>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</si>
  <si>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</si>
  <si>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</si>
  <si>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</si>
  <si>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</si>
  <si>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</si>
  <si>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</si>
  <si>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</si>
  <si>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</si>
  <si>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</si>
  <si>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</si>
  <si>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</si>
  <si>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</si>
  <si>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</si>
  <si>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</si>
  <si>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</si>
  <si>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</si>
  <si>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</si>
  <si>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</si>
  <si>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</si>
  <si>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</si>
  <si>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</si>
  <si>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</si>
  <si>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</si>
  <si>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</si>
  <si>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</si>
  <si>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</si>
  <si>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</si>
  <si>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</si>
  <si>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</si>
  <si>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</si>
  <si>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</si>
  <si>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</si>
  <si>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</si>
  <si>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</si>
  <si>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</si>
  <si>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</si>
  <si>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</si>
  <si>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</si>
  <si>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</si>
  <si>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</si>
  <si>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</si>
  <si>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</si>
  <si>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</si>
  <si>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</si>
  <si>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</si>
  <si>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</si>
  <si>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</si>
  <si>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</si>
  <si>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</si>
  <si>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</si>
  <si>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</si>
  <si>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</si>
  <si>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</si>
  <si>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</si>
  <si>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</si>
  <si>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</si>
  <si>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</si>
  <si>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</si>
  <si>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</si>
  <si>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</si>
  <si>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</si>
  <si>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</si>
  <si>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</si>
  <si>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</si>
  <si>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</si>
  <si>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</si>
  <si>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</si>
  <si>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</si>
  <si>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</si>
  <si>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</si>
  <si>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</si>
  <si>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</si>
  <si>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</si>
  <si>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</si>
  <si>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</si>
  <si>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</si>
  <si>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</si>
  <si>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</si>
  <si>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</si>
  <si>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</si>
  <si>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</si>
  <si>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</si>
  <si>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</si>
  <si>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</si>
  <si>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</si>
  <si>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</si>
  <si>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</si>
  <si>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</si>
  <si>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</si>
  <si>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</si>
  <si>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</si>
  <si>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</si>
  <si>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</si>
  <si>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</si>
  <si>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</si>
  <si>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</si>
  <si>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</si>
  <si>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</si>
  <si>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</si>
  <si>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</si>
  <si>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</si>
  <si>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</si>
  <si>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</si>
  <si>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</si>
  <si>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</si>
  <si>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</si>
  <si>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</si>
  <si>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</si>
  <si>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</si>
  <si>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</si>
  <si>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</si>
  <si>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</si>
  <si>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</si>
  <si>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</si>
  <si>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</si>
  <si>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</si>
  <si>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</si>
  <si>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</si>
  <si>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</si>
  <si>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</si>
  <si>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</si>
  <si>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</si>
  <si>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</si>
  <si>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</si>
  <si>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</si>
  <si>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</si>
  <si>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</si>
  <si>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</si>
  <si>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</si>
  <si>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</si>
  <si>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</si>
  <si>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</si>
  <si>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</si>
  <si>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</si>
  <si>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</si>
  <si>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</si>
  <si>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</si>
  <si>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</si>
  <si>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</si>
  <si>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</si>
  <si>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</si>
  <si>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</si>
  <si>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</si>
  <si>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</si>
  <si>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</si>
  <si>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</si>
  <si>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</si>
  <si>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</si>
  <si>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</si>
  <si>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</si>
  <si>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</si>
  <si>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</si>
  <si>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</si>
  <si>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</si>
  <si>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</si>
  <si>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</si>
  <si>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</si>
  <si>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</si>
  <si>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</si>
  <si>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</si>
  <si>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</si>
  <si>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</si>
  <si>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</si>
  <si>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</si>
  <si>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</si>
  <si>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</si>
  <si>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</si>
  <si>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</si>
  <si>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</si>
  <si>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</si>
  <si>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</si>
  <si>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</si>
  <si>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</si>
  <si>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</si>
  <si>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</si>
  <si>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</si>
  <si>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</si>
  <si>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</si>
  <si>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</si>
  <si>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</si>
  <si>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</si>
  <si>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</si>
  <si>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</si>
  <si>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</si>
  <si>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</si>
  <si>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</si>
  <si>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</si>
  <si>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</si>
  <si>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</si>
  <si>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</si>
  <si>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</si>
  <si>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</si>
  <si>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</si>
  <si>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</si>
  <si>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</si>
  <si>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</si>
  <si>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</si>
  <si>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</si>
  <si>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</si>
  <si>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</si>
  <si>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</si>
  <si>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</si>
  <si>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</si>
  <si>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</si>
  <si>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</si>
  <si>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</si>
  <si>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</si>
  <si>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</si>
  <si>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</si>
  <si>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</si>
  <si>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</si>
  <si>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</si>
  <si>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</si>
  <si>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</si>
  <si>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</si>
  <si>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</si>
  <si>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</si>
  <si>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</si>
  <si>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</si>
  <si>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</si>
  <si>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</si>
  <si>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</si>
  <si>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</si>
  <si>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</si>
  <si>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</si>
  <si>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</si>
  <si>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</si>
  <si>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</si>
  <si>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</si>
  <si>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</si>
  <si>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</si>
  <si>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</si>
  <si>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</si>
  <si>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</si>
  <si>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</si>
  <si>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</si>
  <si>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</si>
  <si>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</si>
  <si>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</si>
  <si>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</si>
  <si>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</si>
  <si>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</si>
  <si>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</si>
  <si>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</si>
  <si>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</si>
  <si>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</si>
  <si>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</si>
  <si>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</si>
  <si>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</si>
  <si>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</si>
  <si>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</si>
  <si>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</si>
  <si>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</si>
  <si>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</si>
  <si>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</si>
  <si>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</si>
  <si>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</si>
  <si>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</si>
  <si>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</si>
  <si>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</si>
  <si>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</si>
  <si>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</si>
  <si>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</si>
  <si>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</si>
  <si>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</si>
  <si>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</si>
  <si>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</si>
  <si>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</si>
  <si>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</si>
  <si>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</si>
  <si>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</si>
  <si>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</si>
  <si>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</si>
  <si>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</si>
  <si>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</si>
  <si>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</si>
  <si>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</si>
  <si>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</si>
  <si>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</si>
  <si>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</si>
  <si>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</si>
  <si>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</si>
  <si>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</si>
  <si>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</si>
  <si>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</si>
  <si>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</si>
  <si>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</si>
  <si>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</si>
  <si>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</si>
  <si>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</si>
  <si>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</si>
  <si>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</si>
  <si>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</si>
  <si>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</si>
  <si>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</si>
  <si>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</si>
  <si>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</si>
  <si>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</si>
  <si>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</si>
  <si>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</si>
  <si>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</si>
  <si>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</si>
  <si>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</si>
  <si>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</si>
  <si>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</si>
  <si>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</si>
  <si>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</si>
  <si>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</si>
  <si>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</si>
  <si>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</si>
  <si>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</si>
  <si>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</si>
  <si>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</si>
  <si>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</si>
  <si>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</si>
  <si>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</si>
  <si>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</si>
  <si>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</si>
  <si>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</si>
  <si>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</si>
  <si>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</si>
  <si>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</si>
  <si>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</si>
  <si>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</si>
  <si>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</si>
  <si>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</si>
  <si>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</si>
  <si>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</si>
  <si>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</si>
  <si>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</si>
  <si>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</si>
  <si>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</si>
  <si>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</si>
  <si>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</si>
  <si>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</si>
  <si>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</si>
  <si>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</si>
  <si>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</si>
  <si>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</si>
  <si>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</si>
  <si>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</si>
  <si>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</si>
  <si>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</si>
  <si>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</si>
  <si>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</si>
  <si>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</si>
  <si>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</si>
  <si>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</si>
  <si>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</si>
  <si>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</si>
  <si>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</si>
  <si>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</si>
  <si>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</si>
  <si>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</si>
  <si>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</si>
  <si>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</si>
  <si>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</si>
  <si>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</si>
  <si>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</si>
  <si>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</si>
  <si>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</si>
  <si>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</si>
  <si>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</si>
  <si>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</si>
  <si>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</si>
  <si>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</si>
  <si>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</si>
  <si>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</si>
  <si>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</si>
  <si>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</si>
  <si>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</si>
  <si>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</si>
  <si>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</si>
  <si>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</si>
  <si>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</si>
  <si>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</si>
  <si>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</si>
  <si>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</si>
  <si>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</si>
  <si>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</si>
  <si>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</si>
  <si>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</si>
  <si>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</si>
  <si>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</si>
  <si>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</si>
  <si>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</si>
  <si>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</si>
  <si>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</si>
  <si>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</si>
  <si>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</si>
  <si>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</si>
  <si>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</si>
  <si>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</si>
  <si>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</si>
  <si>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</si>
  <si>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</si>
  <si>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</si>
  <si>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</si>
  <si>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</si>
  <si>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</si>
  <si>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</si>
  <si>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</si>
  <si>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</si>
  <si>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</si>
  <si>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</si>
  <si>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</si>
  <si>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</si>
  <si>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</si>
  <si>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</si>
  <si>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</si>
  <si>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</si>
  <si>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</si>
  <si>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</si>
  <si>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</si>
  <si>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</si>
  <si>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</si>
  <si>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</si>
  <si>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</si>
  <si>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</si>
  <si>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</si>
  <si>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</si>
  <si>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</si>
  <si>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</si>
  <si>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</si>
  <si>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</si>
  <si>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</si>
  <si>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</si>
  <si>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</si>
  <si>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</si>
  <si>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</si>
  <si>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</si>
  <si>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</si>
  <si>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</si>
  <si>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</si>
  <si>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</si>
  <si>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</si>
  <si>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</si>
  <si>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</si>
  <si>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</si>
  <si>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</si>
  <si>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</si>
  <si>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</si>
  <si>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</si>
  <si>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</si>
  <si>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</si>
  <si>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</si>
  <si>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</si>
  <si>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</si>
  <si>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</si>
  <si>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</si>
  <si>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</si>
  <si>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</si>
  <si>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</si>
  <si>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</si>
  <si>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</si>
  <si>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</si>
  <si>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</si>
  <si>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</si>
  <si>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</si>
  <si>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</si>
  <si>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</si>
  <si>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</si>
  <si>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</si>
  <si>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</si>
  <si>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</si>
  <si>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</si>
  <si>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</si>
  <si>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</si>
  <si>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</si>
  <si>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</si>
  <si>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</si>
  <si>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</si>
  <si>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</si>
  <si>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</si>
  <si>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</si>
  <si>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</si>
  <si>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</si>
  <si>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</si>
  <si>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</si>
  <si>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</si>
  <si>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</si>
  <si>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</si>
  <si>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</si>
  <si>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</si>
  <si>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</si>
  <si>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</si>
  <si>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</si>
  <si>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</si>
  <si>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</si>
  <si>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</si>
  <si>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</si>
  <si>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</si>
  <si>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</si>
  <si>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</si>
  <si>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</si>
  <si>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</si>
  <si>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</si>
  <si>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</si>
  <si>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</si>
  <si>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</si>
  <si>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</si>
  <si>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</si>
  <si>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</si>
  <si>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</si>
  <si>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</si>
  <si>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</si>
  <si>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</si>
  <si>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</si>
  <si>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</si>
  <si>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</si>
  <si>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</si>
  <si>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</si>
  <si>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</si>
  <si>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</si>
  <si>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</si>
  <si>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</si>
  <si>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</si>
  <si>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</si>
  <si>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</si>
  <si>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</si>
  <si>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</si>
  <si>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</si>
  <si>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</si>
  <si>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</si>
  <si>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</si>
  <si>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</si>
  <si>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</si>
  <si>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</si>
  <si>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</si>
  <si>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</si>
  <si>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</si>
  <si>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</si>
  <si>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</si>
  <si>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</si>
  <si>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</si>
  <si>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</si>
  <si>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</si>
  <si>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</si>
  <si>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</si>
  <si>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</si>
  <si>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</si>
  <si>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</si>
  <si>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</si>
  <si>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</si>
  <si>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</si>
  <si>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</si>
  <si>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</si>
  <si>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</si>
  <si>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</si>
  <si>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</si>
  <si>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</si>
  <si>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</si>
  <si>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</si>
  <si>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</si>
  <si>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</si>
  <si>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</si>
  <si>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</si>
  <si>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</si>
  <si>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</si>
  <si>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</si>
  <si>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</si>
  <si>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</si>
  <si>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</si>
  <si>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</si>
  <si>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</si>
  <si>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</si>
  <si>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</si>
  <si>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</si>
  <si>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</si>
  <si>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</si>
  <si>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</si>
  <si>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</si>
  <si>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</si>
  <si>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</si>
  <si>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</si>
  <si>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</si>
  <si>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</si>
  <si>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</si>
  <si>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</si>
  <si>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</si>
  <si>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</si>
  <si>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</si>
  <si>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</si>
  <si>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</si>
  <si>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</si>
  <si>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</si>
  <si>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</si>
  <si>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</si>
  <si>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</si>
  <si>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</si>
  <si>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</si>
  <si>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</si>
  <si>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</si>
  <si>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</si>
  <si>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</si>
  <si>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</si>
  <si>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</si>
  <si>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</si>
  <si>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</si>
  <si>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</si>
  <si>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</si>
  <si>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</si>
  <si>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</si>
  <si>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</si>
  <si>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</si>
  <si>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</si>
  <si>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</si>
  <si>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</si>
  <si>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</si>
  <si>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</si>
  <si>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</si>
  <si>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</si>
  <si>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</si>
  <si>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</si>
  <si>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</si>
  <si>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</si>
  <si>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</si>
  <si>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</si>
  <si>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</si>
  <si>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</si>
  <si>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</si>
  <si>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</si>
  <si>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</si>
  <si>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</si>
  <si>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</si>
  <si>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</si>
  <si>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</si>
  <si>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</si>
  <si>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</si>
  <si>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</si>
  <si>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</si>
  <si>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</si>
  <si>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</si>
  <si>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</si>
  <si>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</si>
  <si>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</si>
  <si>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</si>
  <si>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</si>
  <si>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</si>
  <si>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</si>
  <si>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</si>
  <si>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</si>
  <si>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</si>
  <si>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</si>
  <si>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</si>
  <si>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</si>
  <si>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</si>
  <si>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</si>
  <si>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</si>
  <si>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</si>
  <si>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</si>
  <si>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</si>
  <si>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</si>
  <si>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</si>
  <si>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</si>
  <si>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</si>
  <si>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</si>
  <si>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</si>
  <si>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</si>
  <si>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</si>
  <si>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</si>
  <si>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</si>
  <si>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</si>
  <si>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</si>
  <si>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</si>
  <si>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</si>
  <si>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</si>
  <si>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</si>
  <si>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</si>
  <si>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</si>
  <si>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</si>
  <si>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</si>
  <si>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</si>
  <si>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</si>
  <si>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</si>
  <si>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</si>
  <si>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</si>
  <si>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</si>
  <si>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</si>
  <si>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</si>
  <si>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</si>
  <si>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</si>
  <si>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</si>
  <si>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</si>
  <si>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</si>
  <si>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</si>
  <si>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</si>
  <si>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</si>
  <si>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</si>
  <si>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</si>
  <si>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</si>
  <si>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</si>
  <si>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</si>
  <si>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</si>
  <si>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</si>
  <si>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</si>
  <si>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</si>
  <si>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</si>
  <si>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</si>
  <si>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</si>
  <si>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</si>
  <si>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</si>
  <si>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</si>
  <si>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</si>
  <si>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</si>
  <si>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</si>
  <si>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</si>
  <si>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</si>
  <si>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</si>
  <si>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</si>
  <si>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</si>
  <si>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</si>
  <si>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</si>
  <si>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</si>
  <si>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</si>
  <si>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</si>
  <si>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</si>
  <si>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</si>
  <si>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</si>
  <si>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</si>
  <si>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</si>
  <si>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</si>
  <si>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</si>
  <si>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</si>
  <si>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</si>
  <si>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</si>
  <si>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</si>
  <si>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</si>
  <si>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</si>
  <si>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</si>
  <si>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</si>
  <si>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</si>
  <si>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</si>
  <si>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</si>
  <si>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</si>
  <si>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</si>
  <si>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</si>
  <si>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</si>
  <si>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</si>
  <si>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</si>
  <si>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</si>
  <si>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</si>
  <si>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</si>
  <si>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</si>
  <si>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</si>
  <si>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</si>
  <si>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</si>
  <si>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</si>
  <si>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</si>
  <si>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</si>
  <si>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</si>
  <si>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</si>
  <si>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</si>
  <si>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</si>
  <si>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</si>
  <si>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</si>
  <si>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</si>
  <si>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</si>
  <si>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</si>
  <si>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</si>
  <si>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</si>
  <si>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</si>
  <si>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</si>
  <si>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</si>
  <si>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</si>
  <si>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</si>
  <si>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</si>
  <si>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</si>
  <si>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</si>
  <si>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</si>
  <si>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</si>
  <si>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</si>
  <si>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</si>
  <si>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</si>
  <si>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</si>
  <si>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</si>
  <si>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</si>
  <si>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</si>
  <si>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</si>
  <si>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</si>
  <si>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</si>
  <si>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</si>
  <si>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</si>
  <si>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</si>
  <si>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</si>
  <si>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</si>
  <si>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</si>
  <si>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</si>
  <si>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</si>
  <si>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</si>
  <si>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</si>
  <si>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</si>
  <si>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</si>
  <si>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</si>
  <si>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</si>
  <si>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</si>
  <si>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</si>
  <si>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</si>
  <si>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</si>
  <si>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</si>
  <si>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</si>
  <si>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</si>
  <si>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</si>
  <si>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</si>
  <si>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</si>
  <si>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</si>
  <si>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</si>
  <si>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</si>
  <si>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</si>
  <si>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</si>
  <si>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</si>
  <si>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</si>
  <si>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</si>
  <si>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</si>
  <si>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</si>
  <si>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</si>
  <si>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</si>
  <si>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</si>
  <si>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</si>
  <si>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</si>
  <si>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</si>
  <si>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</si>
  <si>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</si>
  <si>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</si>
  <si>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</si>
  <si>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</si>
  <si>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</si>
  <si>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</si>
  <si>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</si>
  <si>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</si>
  <si>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</si>
  <si>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</si>
  <si>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</si>
  <si>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</si>
  <si>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</si>
  <si>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</si>
  <si>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</si>
  <si>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</si>
  <si>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</si>
  <si>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</si>
  <si>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</si>
  <si>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</si>
  <si>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</si>
  <si>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</si>
  <si>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</si>
  <si>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</si>
  <si>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</si>
  <si>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</si>
  <si>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</si>
  <si>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</si>
  <si>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</si>
  <si>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</si>
  <si>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</si>
  <si>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</si>
  <si>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</si>
  <si>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</si>
  <si>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</si>
  <si>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</si>
  <si>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</si>
  <si>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</si>
  <si>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</si>
  <si>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</si>
  <si>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</si>
  <si>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</si>
  <si>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</si>
  <si>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</si>
  <si>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</si>
  <si>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</si>
  <si>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</si>
  <si>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</si>
  <si>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</si>
  <si>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</si>
  <si>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</si>
  <si>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</si>
  <si>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</si>
  <si>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</si>
  <si>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</si>
  <si>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</si>
  <si>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</si>
  <si>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</si>
  <si>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</si>
  <si>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</si>
  <si>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</si>
  <si>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</si>
  <si>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</si>
  <si>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</si>
  <si>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</si>
  <si>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</si>
  <si>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</si>
  <si>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</si>
  <si>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</si>
  <si>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</si>
  <si>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</si>
  <si>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</si>
  <si>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</si>
  <si>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</si>
  <si>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</si>
  <si>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</si>
  <si>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</si>
  <si>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</si>
  <si>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</si>
  <si>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</si>
  <si>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</si>
  <si>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</si>
  <si>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</si>
  <si>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</si>
  <si>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</si>
  <si>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</si>
  <si>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</si>
  <si>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</si>
  <si>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</si>
  <si>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</si>
  <si>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</si>
  <si>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</si>
  <si>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</si>
  <si>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</si>
  <si>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</si>
  <si>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</si>
  <si>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</si>
  <si>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</si>
  <si>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</si>
  <si>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</si>
  <si>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</si>
  <si>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</si>
  <si>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</si>
  <si>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</si>
  <si>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</si>
  <si>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</si>
  <si>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</si>
  <si>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</si>
  <si>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</si>
  <si>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</si>
  <si>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</si>
  <si>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</si>
  <si>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</si>
  <si>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</si>
  <si>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</si>
  <si>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</si>
  <si>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</si>
  <si>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</si>
  <si>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</si>
  <si>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</si>
  <si>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</si>
  <si>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</si>
  <si>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</si>
  <si>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</si>
  <si>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</si>
  <si>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</si>
  <si>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</si>
  <si>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</si>
  <si>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</si>
  <si>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</si>
  <si>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</si>
  <si>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</si>
  <si>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</si>
  <si>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</si>
  <si>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</si>
  <si>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</si>
  <si>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</si>
  <si>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</si>
  <si>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</si>
  <si>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</si>
  <si>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</si>
  <si>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</si>
  <si>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</si>
  <si>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</si>
  <si>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</si>
  <si>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</si>
  <si>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</si>
  <si>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</si>
  <si>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</si>
  <si>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</si>
  <si>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</si>
  <si>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</si>
  <si>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</si>
  <si>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</si>
  <si>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</si>
  <si>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</si>
  <si>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</si>
  <si>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</si>
  <si>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</si>
  <si>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</si>
  <si>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</si>
  <si>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</si>
  <si>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</si>
  <si>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</si>
  <si>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</si>
  <si>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</si>
  <si>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</si>
  <si>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</si>
  <si>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</si>
  <si>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</si>
  <si>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</si>
  <si>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</si>
  <si>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</si>
  <si>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</si>
  <si>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</si>
  <si>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</si>
  <si>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</si>
  <si>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</si>
  <si>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</si>
  <si>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</si>
  <si>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</si>
  <si>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</si>
  <si>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</si>
  <si>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</si>
  <si>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</si>
  <si>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</si>
  <si>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</si>
  <si>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</si>
  <si>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</si>
  <si>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</si>
  <si>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</si>
  <si>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</si>
  <si>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</si>
  <si>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</si>
  <si>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</si>
  <si>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</si>
  <si>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</si>
  <si>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</si>
  <si>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</si>
  <si>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</si>
  <si>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</si>
  <si>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</si>
  <si>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</si>
  <si>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</si>
  <si>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</si>
  <si>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</si>
  <si>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</si>
  <si>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</si>
  <si>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</si>
  <si>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</si>
  <si>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</si>
  <si>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</si>
  <si>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</si>
  <si>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</si>
  <si>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</si>
  <si>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</si>
  <si>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</si>
  <si>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</si>
  <si>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</si>
  <si>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</si>
  <si>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</si>
  <si>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</si>
  <si>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</si>
  <si>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</si>
  <si>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</si>
  <si>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</si>
  <si>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</si>
  <si>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</si>
  <si>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</si>
  <si>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</si>
  <si>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</si>
  <si>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</si>
  <si>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</si>
  <si>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</si>
  <si>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</si>
  <si>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</si>
  <si>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</si>
  <si>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</si>
  <si>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</si>
  <si>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</si>
  <si>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</si>
  <si>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</si>
  <si>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</si>
  <si>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</si>
  <si>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</si>
  <si>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</si>
  <si>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</si>
  <si>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</si>
  <si>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</si>
  <si>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</si>
  <si>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</si>
  <si>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</si>
  <si>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</si>
  <si>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</si>
  <si>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</si>
  <si>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</si>
  <si>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</si>
  <si>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</si>
  <si>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</si>
  <si>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</si>
  <si>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</si>
  <si>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</si>
  <si>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</si>
  <si>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</si>
  <si>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</si>
  <si>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</si>
  <si>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</si>
  <si>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</si>
  <si>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</si>
  <si>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</si>
  <si>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</si>
  <si>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</si>
  <si>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</si>
  <si>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</si>
  <si>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</si>
  <si>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</si>
  <si>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</si>
  <si>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</si>
  <si>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</si>
  <si>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</si>
  <si>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</si>
  <si>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</si>
  <si>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</si>
  <si>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</si>
  <si>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</si>
  <si>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</si>
  <si>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</si>
  <si>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</si>
  <si>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</si>
  <si>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</si>
  <si>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</si>
  <si>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</si>
  <si>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</si>
  <si>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</si>
  <si>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</si>
  <si>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</si>
  <si>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</si>
  <si>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</si>
  <si>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</si>
  <si>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</si>
  <si>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</si>
  <si>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</si>
  <si>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</si>
  <si>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</si>
  <si>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</si>
  <si>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</si>
  <si>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</si>
  <si>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</si>
  <si>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</si>
  <si>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</si>
  <si>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</si>
  <si>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</si>
  <si>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</si>
  <si>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</si>
  <si>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</si>
  <si>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</si>
  <si>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</si>
  <si>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</si>
  <si>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</si>
  <si>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</si>
  <si>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</si>
  <si>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</si>
  <si>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</si>
  <si>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</si>
  <si>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</si>
  <si>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</si>
  <si>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</si>
  <si>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</si>
  <si>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</si>
  <si>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</si>
  <si>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</si>
  <si>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</si>
  <si>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</si>
  <si>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</si>
  <si>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</si>
  <si>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</si>
  <si>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</si>
  <si>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</si>
  <si>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</si>
  <si>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</si>
  <si>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</si>
  <si>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</si>
  <si>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</si>
  <si>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</si>
  <si>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</si>
  <si>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</si>
  <si>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</si>
  <si>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</si>
  <si>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</si>
  <si>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</si>
  <si>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</si>
  <si>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</si>
  <si>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</si>
  <si>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</si>
  <si>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</si>
  <si>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</si>
  <si>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</si>
  <si>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</si>
  <si>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</si>
  <si>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</si>
  <si>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</si>
  <si>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</si>
  <si>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</si>
  <si>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</si>
  <si>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</si>
  <si>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</si>
  <si>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</si>
  <si>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</si>
  <si>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</si>
  <si>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</si>
  <si>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</si>
  <si>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</si>
  <si>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</si>
  <si>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</si>
  <si>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</si>
  <si>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</si>
  <si>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</si>
  <si>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</si>
  <si>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</si>
  <si>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</si>
  <si>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</si>
  <si>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</si>
  <si>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</si>
  <si>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</si>
  <si>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</si>
  <si>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</si>
  <si>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</si>
  <si>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</si>
  <si>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</si>
  <si>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</si>
  <si>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</si>
  <si>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</si>
  <si>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</si>
  <si>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</si>
  <si>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</si>
  <si>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</si>
  <si>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</si>
  <si>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</si>
  <si>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</si>
  <si>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</si>
  <si>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</si>
  <si>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</si>
  <si>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</si>
  <si>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</si>
  <si>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</si>
  <si>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</si>
  <si>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</si>
  <si>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</si>
  <si>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</si>
  <si>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</si>
  <si>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</si>
  <si>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</si>
  <si>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</si>
  <si>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</si>
  <si>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</si>
  <si>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</si>
  <si>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</si>
  <si>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</si>
  <si>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</si>
  <si>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</si>
  <si>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</si>
  <si>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</si>
  <si>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</si>
  <si>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</si>
  <si>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</si>
  <si>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</si>
  <si>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</si>
  <si>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</si>
  <si>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</si>
  <si>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</si>
  <si>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</si>
  <si>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</si>
  <si>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</si>
  <si>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</si>
  <si>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</si>
  <si>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</si>
  <si>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</si>
  <si>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</si>
  <si>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</si>
  <si>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</si>
  <si>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</si>
  <si>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</si>
  <si>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</si>
  <si>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</si>
  <si>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</si>
  <si>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</si>
  <si>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</si>
  <si>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</si>
  <si>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</si>
  <si>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</si>
  <si>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</si>
  <si>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</si>
  <si>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</si>
  <si>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</si>
  <si>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</si>
  <si>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</si>
  <si>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</si>
  <si>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</si>
  <si>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</si>
  <si>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</si>
  <si>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</si>
  <si>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</si>
  <si>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</si>
  <si>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</si>
  <si>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</si>
  <si>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</si>
  <si>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</si>
  <si>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</si>
  <si>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</si>
  <si>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</si>
  <si>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</si>
  <si>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</si>
  <si>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</si>
  <si>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</si>
  <si>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</si>
  <si>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</si>
  <si>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</si>
  <si>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</si>
  <si>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</si>
  <si>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</si>
  <si>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</si>
  <si>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</si>
  <si>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</si>
  <si>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</si>
  <si>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</si>
  <si>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</si>
  <si>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</si>
  <si>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</si>
  <si>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</si>
  <si>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</si>
  <si>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</si>
  <si>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</si>
  <si>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</si>
  <si>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</si>
  <si>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</si>
  <si>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</si>
  <si>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</si>
  <si>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</si>
  <si>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</si>
  <si>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</si>
  <si>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</si>
  <si>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</si>
  <si>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</si>
  <si>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</si>
  <si>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</si>
  <si>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</si>
  <si>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</si>
  <si>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</si>
  <si>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</si>
  <si>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</si>
  <si>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</si>
  <si>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</si>
  <si>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</si>
  <si>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</si>
  <si>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</si>
  <si>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</si>
  <si>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</si>
  <si>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</si>
  <si>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</si>
  <si>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</si>
  <si>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</si>
  <si>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</si>
  <si>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</si>
  <si>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</si>
  <si>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</si>
  <si>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</si>
  <si>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</si>
  <si>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</si>
  <si>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</si>
  <si>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</si>
  <si>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</si>
  <si>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</si>
  <si>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</si>
  <si>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</si>
  <si>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</si>
  <si>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</si>
  <si>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</si>
  <si>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</si>
  <si>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</si>
  <si>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</si>
  <si>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</si>
  <si>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</si>
  <si>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</si>
  <si>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</si>
  <si>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</si>
  <si>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</si>
  <si>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</si>
  <si>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</si>
  <si>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</si>
  <si>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</si>
  <si>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</si>
  <si>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</si>
  <si>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</si>
  <si>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</si>
  <si>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</si>
  <si>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</si>
  <si>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</si>
  <si>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</si>
  <si>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</si>
  <si>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</si>
  <si>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</si>
  <si>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</si>
  <si>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</si>
  <si>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</si>
  <si>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</si>
  <si>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</si>
  <si>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</si>
  <si>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</si>
  <si>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</si>
  <si>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</si>
  <si>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</si>
  <si>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</si>
  <si>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</si>
  <si>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</si>
  <si>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</si>
  <si>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</si>
  <si>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</si>
  <si>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</si>
  <si>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</si>
  <si>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</si>
  <si>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</si>
  <si>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</si>
  <si>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</si>
  <si>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</si>
  <si>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</si>
  <si>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</si>
  <si>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</si>
  <si>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</si>
  <si>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</si>
  <si>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</si>
  <si>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</si>
  <si>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</si>
  <si>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</si>
  <si>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</si>
  <si>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</si>
  <si>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</si>
  <si>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</si>
  <si>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</si>
  <si>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</si>
  <si>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</si>
  <si>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</si>
  <si>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</si>
  <si>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</si>
  <si>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</si>
  <si>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</si>
  <si>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</si>
  <si>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</si>
  <si>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</si>
  <si>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</si>
  <si>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</si>
  <si>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</si>
  <si>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</si>
  <si>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</si>
  <si>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</si>
  <si>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</si>
  <si>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</si>
  <si>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</si>
  <si>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</si>
  <si>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</si>
  <si>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</si>
  <si>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</si>
  <si>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</si>
  <si>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</si>
  <si>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</si>
  <si>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</si>
  <si>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</si>
  <si>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</si>
  <si>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</si>
  <si>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</si>
  <si>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</si>
  <si>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</si>
  <si>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</si>
  <si>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</si>
  <si>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</si>
  <si>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</si>
  <si>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</si>
  <si>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</si>
  <si>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</si>
  <si>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</si>
  <si>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</si>
  <si>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</si>
  <si>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</si>
  <si>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</si>
  <si>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</si>
  <si>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</si>
  <si>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</si>
  <si>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</si>
  <si>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</si>
  <si>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</si>
  <si>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</si>
  <si>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</si>
  <si>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</si>
  <si>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</si>
  <si>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</si>
  <si>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</si>
  <si>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</si>
  <si>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</si>
  <si>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</si>
  <si>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</si>
  <si>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</si>
  <si>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</si>
  <si>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</si>
  <si>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</si>
  <si>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</si>
  <si>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</si>
  <si>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</si>
  <si>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</si>
  <si>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</si>
  <si>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</si>
  <si>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</si>
  <si>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</si>
  <si>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</si>
  <si>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</si>
  <si>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</si>
  <si>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</si>
  <si>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</si>
  <si>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</si>
  <si>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</si>
  <si>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</si>
  <si>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</si>
  <si>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</si>
  <si>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</si>
  <si>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</si>
  <si>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</si>
  <si>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</si>
  <si>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</si>
  <si>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</si>
  <si>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</si>
  <si>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</si>
  <si>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</si>
  <si>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</si>
  <si>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</si>
  <si>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</si>
  <si>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</si>
  <si>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</si>
  <si>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</si>
  <si>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</si>
  <si>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</si>
  <si>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</si>
  <si>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</si>
  <si>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</si>
  <si>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</si>
  <si>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</si>
  <si>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</si>
  <si>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</si>
  <si>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</si>
  <si>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</si>
  <si>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</si>
  <si>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</si>
  <si>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</si>
  <si>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</si>
  <si>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</si>
  <si>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</si>
  <si>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</si>
  <si>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</si>
  <si>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</si>
  <si>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</si>
  <si>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</si>
  <si>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</si>
  <si>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</si>
  <si>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</si>
  <si>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</si>
  <si>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</si>
  <si>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</si>
  <si>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</si>
  <si>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</si>
  <si>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</si>
  <si>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</si>
  <si>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</si>
  <si>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</si>
  <si>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</si>
  <si>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</si>
  <si>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</si>
  <si>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</si>
  <si>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</si>
  <si>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</si>
  <si>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</si>
  <si>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</si>
  <si>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</si>
  <si>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</si>
  <si>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</si>
  <si>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</si>
  <si>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</si>
  <si>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</si>
  <si>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</si>
  <si>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</si>
  <si>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</si>
  <si>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</si>
  <si>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</si>
  <si>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</si>
  <si>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</si>
  <si>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</si>
  <si>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</si>
  <si>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</si>
  <si>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</si>
  <si>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</si>
  <si>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</si>
  <si>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</si>
  <si>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</si>
  <si>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</si>
  <si>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</si>
  <si>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</si>
  <si>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</si>
  <si>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</si>
  <si>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</si>
  <si>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</si>
  <si>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</si>
  <si>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</si>
  <si>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</si>
  <si>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</si>
  <si>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</si>
  <si>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</si>
  <si>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</si>
  <si>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</si>
  <si>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</si>
  <si>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</si>
  <si>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</si>
  <si>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</si>
  <si>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</si>
  <si>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</si>
  <si>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</si>
  <si>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</si>
  <si>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</si>
  <si>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</si>
  <si>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</si>
  <si>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</si>
  <si>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</si>
  <si>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</si>
  <si>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</si>
  <si>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</si>
  <si>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</si>
  <si>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</si>
  <si>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</si>
  <si>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</si>
  <si>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</si>
  <si>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</si>
  <si>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</si>
  <si>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</si>
  <si>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</si>
  <si>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</si>
  <si>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</si>
  <si>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</si>
  <si>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</si>
  <si>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</si>
  <si>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</si>
  <si>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</si>
  <si>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</si>
  <si>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</si>
  <si>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</si>
  <si>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</si>
  <si>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</si>
  <si>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</si>
  <si>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</si>
  <si>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</si>
  <si>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</si>
  <si>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</si>
  <si>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</si>
  <si>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</si>
  <si>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</si>
  <si>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</si>
  <si>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</si>
  <si>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</si>
  <si>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</si>
  <si>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</si>
  <si>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</si>
  <si>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</si>
  <si>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</si>
  <si>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</si>
  <si>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</si>
  <si>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</si>
  <si>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</si>
  <si>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</si>
  <si>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</si>
  <si>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</si>
  <si>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</si>
  <si>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</si>
  <si>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</si>
  <si>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</si>
  <si>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</si>
  <si>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</si>
  <si>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</si>
  <si>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</si>
  <si>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</si>
  <si>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</si>
  <si>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</si>
  <si>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</si>
  <si>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</si>
  <si>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</si>
  <si>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</si>
  <si>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</si>
  <si>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</si>
  <si>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</si>
  <si>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</si>
  <si>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</si>
  <si>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</si>
  <si>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</si>
  <si>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</si>
  <si>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</si>
  <si>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</si>
  <si>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</si>
  <si>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</si>
  <si>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</si>
  <si>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</si>
  <si>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</si>
  <si>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</si>
  <si>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</si>
  <si>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</si>
  <si>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</si>
  <si>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</si>
  <si>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</si>
  <si>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</si>
  <si>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</si>
  <si>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</si>
  <si>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</si>
  <si>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</si>
  <si>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</si>
  <si>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</si>
  <si>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</si>
  <si>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</si>
  <si>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</si>
  <si>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</si>
  <si>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</si>
  <si>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</si>
  <si>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</si>
  <si>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</si>
  <si>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</si>
  <si>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</si>
  <si>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</si>
  <si>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</si>
  <si>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</si>
  <si>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</si>
  <si>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</si>
  <si>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</si>
  <si>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</si>
  <si>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</si>
  <si>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</si>
  <si>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</si>
  <si>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</si>
  <si>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</si>
  <si>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</si>
  <si>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</si>
  <si>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</si>
  <si>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</si>
  <si>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</si>
  <si>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</si>
  <si>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</si>
  <si>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</si>
  <si>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</si>
  <si>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</si>
  <si>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</si>
  <si>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</si>
  <si>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</si>
  <si>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</si>
  <si>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</si>
  <si>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</si>
  <si>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</si>
  <si>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</si>
  <si>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</si>
  <si>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</si>
  <si>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</si>
  <si>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</si>
  <si>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</si>
  <si>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</si>
  <si>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</si>
  <si>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</si>
  <si>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</si>
  <si>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</si>
  <si>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</si>
  <si>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</si>
  <si>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</si>
  <si>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</si>
  <si>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</si>
  <si>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</si>
  <si>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</si>
  <si>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</si>
  <si>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</si>
  <si>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</si>
  <si>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</si>
  <si>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</si>
  <si>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</si>
  <si>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</si>
  <si>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</si>
  <si>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</si>
  <si>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</si>
  <si>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</si>
  <si>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</si>
  <si>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</si>
  <si>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</si>
  <si>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</si>
  <si>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</si>
  <si>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</si>
  <si>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</si>
  <si>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</si>
  <si>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</si>
  <si>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</si>
  <si>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</si>
  <si>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</si>
  <si>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</si>
  <si>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</si>
  <si>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</si>
  <si>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</si>
  <si>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</si>
  <si>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</si>
  <si>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</si>
  <si>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</si>
  <si>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</si>
  <si>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</si>
  <si>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</si>
  <si>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</si>
  <si>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</si>
  <si>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</si>
  <si>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</si>
  <si>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</si>
  <si>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</si>
  <si>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</si>
  <si>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</si>
  <si>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</si>
  <si>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</si>
  <si>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</si>
  <si>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</si>
  <si>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</si>
  <si>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</si>
  <si>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</si>
  <si>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</si>
  <si>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</si>
  <si>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</si>
  <si>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</si>
  <si>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</si>
  <si>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</si>
  <si>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</si>
  <si>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</si>
  <si>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</si>
  <si>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</si>
  <si>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</si>
  <si>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</si>
  <si>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</si>
  <si>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</si>
  <si>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</si>
  <si>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</si>
  <si>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</si>
  <si>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</si>
  <si>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</si>
  <si>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</si>
  <si>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</si>
  <si>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</si>
  <si>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</si>
  <si>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</si>
  <si>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</si>
  <si>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</si>
  <si>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</si>
  <si>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</si>
  <si>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</si>
  <si>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</si>
  <si>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</si>
  <si>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</si>
  <si>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</si>
  <si>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</si>
  <si>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</si>
  <si>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</si>
  <si>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</si>
  <si>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</si>
  <si>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</si>
  <si>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</si>
  <si>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</si>
  <si>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</si>
  <si>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</si>
  <si>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</si>
  <si>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</si>
  <si>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</si>
  <si>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</si>
  <si>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</si>
  <si>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</si>
  <si>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</si>
  <si>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</si>
  <si>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</si>
  <si>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</si>
  <si>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</si>
  <si>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</si>
  <si>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</si>
  <si>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</si>
  <si>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</si>
  <si>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</si>
  <si>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</si>
  <si>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</si>
  <si>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</si>
  <si>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</si>
  <si>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</si>
  <si>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</si>
  <si>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</si>
  <si>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</si>
  <si>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</si>
  <si>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</si>
  <si>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</si>
  <si>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</si>
  <si>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</si>
  <si>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</si>
  <si>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</si>
  <si>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</si>
  <si>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</si>
  <si>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</si>
  <si>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</si>
  <si>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</si>
  <si>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</si>
  <si>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</si>
  <si>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</si>
  <si>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</si>
  <si>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</si>
  <si>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</si>
  <si>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</si>
  <si>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</si>
  <si>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</si>
  <si>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</si>
  <si>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</si>
  <si>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</si>
  <si>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</si>
  <si>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</si>
  <si>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</si>
  <si>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</si>
  <si>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</si>
  <si>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</si>
  <si>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</si>
  <si>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</si>
  <si>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</si>
  <si>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</si>
  <si>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</si>
  <si>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</si>
  <si>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</si>
  <si>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</si>
  <si>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</si>
  <si>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</si>
  <si>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</si>
  <si>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</si>
  <si>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</si>
  <si>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</si>
  <si>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</si>
  <si>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</si>
  <si>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</si>
  <si>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</si>
  <si>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</si>
  <si>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</si>
  <si>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</si>
  <si>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</si>
  <si>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</si>
  <si>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</si>
  <si>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</si>
  <si>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</si>
  <si>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</si>
  <si>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</si>
  <si>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</si>
  <si>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</si>
  <si>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</si>
  <si>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</si>
  <si>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</si>
  <si>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</si>
  <si>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</si>
  <si>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</si>
  <si>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</si>
  <si>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</si>
  <si>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</si>
  <si>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</si>
  <si>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</si>
  <si>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</si>
  <si>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</si>
  <si>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</si>
  <si>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</si>
  <si>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</si>
  <si>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</si>
  <si>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</si>
  <si>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</si>
  <si>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</si>
  <si>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</si>
  <si>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</si>
  <si>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</si>
  <si>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</si>
  <si>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</si>
  <si>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</si>
  <si>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</si>
  <si>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</si>
  <si>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</si>
  <si>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</si>
  <si>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</si>
  <si>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</si>
  <si>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</si>
  <si>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</si>
  <si>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</si>
  <si>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</si>
  <si>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</si>
  <si>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</si>
  <si>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</si>
  <si>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</si>
  <si>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</si>
  <si>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</si>
  <si>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</si>
  <si>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</si>
  <si>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</si>
  <si>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</si>
  <si>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</si>
  <si>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</si>
  <si>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</si>
  <si>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</si>
  <si>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</si>
  <si>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</si>
  <si>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</si>
  <si>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</si>
  <si>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</si>
  <si>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</si>
  <si>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</si>
  <si>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</si>
  <si>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</si>
  <si>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</si>
  <si>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</si>
  <si>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</si>
  <si>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</si>
  <si>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</si>
  <si>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</si>
  <si>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</si>
  <si>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</si>
  <si>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</si>
  <si>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</si>
  <si>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</si>
  <si>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</si>
  <si>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</si>
  <si>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</si>
  <si>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</si>
  <si>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</si>
  <si>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</si>
  <si>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</si>
  <si>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</si>
  <si>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</si>
  <si>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</si>
  <si>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</si>
  <si>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</si>
  <si>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</si>
  <si>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</si>
  <si>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</si>
  <si>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</si>
  <si>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</si>
  <si>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</si>
  <si>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</si>
  <si>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</si>
  <si>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</si>
  <si>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</si>
  <si>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</si>
  <si>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</si>
  <si>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</si>
  <si>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</si>
  <si>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</si>
  <si>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</si>
  <si>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</si>
  <si>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</si>
  <si>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</si>
  <si>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</si>
  <si>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</si>
  <si>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</si>
  <si>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</si>
  <si>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</si>
  <si>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</si>
  <si>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</si>
  <si>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</si>
  <si>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</si>
  <si>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</si>
  <si>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</si>
  <si>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</si>
  <si>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</si>
  <si>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</si>
  <si>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</si>
  <si>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</si>
  <si>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</si>
  <si>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</si>
  <si>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</si>
  <si>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</si>
  <si>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</si>
  <si>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</si>
  <si>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</si>
  <si>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</si>
  <si>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</si>
  <si>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</si>
  <si>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</si>
  <si>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</si>
  <si>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</si>
  <si>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</si>
  <si>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</si>
  <si>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</si>
  <si>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</si>
  <si>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</si>
  <si>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</si>
  <si>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</si>
  <si>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</si>
  <si>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</si>
  <si>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</si>
  <si>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</si>
  <si>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</si>
  <si>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</si>
  <si>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</si>
  <si>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</si>
  <si>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</si>
  <si>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</si>
  <si>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</si>
  <si>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</si>
  <si>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</si>
  <si>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</si>
  <si>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</si>
  <si>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</si>
  <si>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</si>
  <si>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</si>
  <si>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</si>
  <si>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</si>
  <si>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</si>
  <si>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</si>
  <si>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</si>
  <si>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</si>
  <si>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</si>
  <si>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</si>
  <si>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</si>
  <si>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</si>
  <si>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</si>
  <si>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</si>
  <si>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</si>
  <si>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</si>
  <si>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</si>
  <si>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</si>
  <si>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</si>
  <si>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</si>
  <si>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</si>
  <si>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</si>
  <si>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</si>
  <si>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</si>
  <si>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</si>
  <si>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</si>
  <si>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</si>
  <si>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</si>
  <si>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</si>
  <si>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</si>
  <si>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</si>
  <si>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</si>
  <si>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</si>
  <si>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</si>
  <si>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</si>
  <si>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</si>
  <si>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</si>
  <si>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</si>
  <si>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</si>
  <si>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</si>
  <si>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</si>
  <si>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</si>
  <si>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</si>
  <si>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</si>
  <si>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</si>
  <si>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</si>
  <si>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</si>
  <si>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</si>
  <si>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</si>
  <si>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</si>
  <si>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</si>
  <si>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</si>
  <si>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</si>
  <si>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</si>
  <si>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</si>
  <si>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</si>
  <si>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</si>
  <si>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</si>
  <si>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</si>
  <si>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</si>
  <si>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</si>
  <si>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</si>
  <si>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</si>
  <si>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</si>
  <si>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</si>
  <si>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</si>
  <si>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</si>
  <si>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</si>
  <si>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</si>
  <si>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</si>
  <si>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</si>
  <si>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</si>
  <si>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</si>
  <si>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</si>
  <si>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</si>
  <si>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</si>
  <si>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</si>
  <si>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</si>
  <si>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</si>
  <si>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</si>
  <si>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</si>
  <si>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</si>
  <si>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</si>
  <si>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</si>
  <si>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</si>
  <si>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</si>
  <si>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</si>
  <si>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</si>
  <si>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</si>
  <si>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</si>
  <si>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</si>
  <si>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</si>
  <si>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</si>
  <si>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</si>
  <si>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</si>
  <si>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</si>
  <si>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</si>
  <si>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</si>
  <si>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</si>
  <si>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</si>
  <si>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</si>
  <si>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</si>
  <si>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</si>
  <si>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</si>
  <si>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</si>
  <si>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</si>
  <si>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</si>
  <si>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</si>
  <si>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</si>
  <si>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</si>
  <si>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</si>
  <si>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</si>
  <si>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</si>
  <si>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</si>
  <si>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</si>
  <si>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</si>
  <si>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</si>
  <si>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</si>
  <si>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</si>
  <si>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</si>
  <si>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</si>
  <si>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</si>
  <si>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</si>
  <si>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</si>
  <si>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</si>
  <si>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</si>
  <si>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</si>
  <si>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</si>
  <si>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</si>
  <si>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</si>
  <si>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</si>
  <si>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</si>
  <si>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</si>
  <si>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</si>
  <si>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</si>
  <si>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</si>
  <si>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</si>
  <si>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</si>
  <si>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</si>
  <si>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</si>
  <si>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</si>
  <si>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</si>
  <si>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</si>
  <si>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</si>
  <si>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</si>
  <si>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</si>
  <si>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</si>
  <si>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</si>
  <si>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</si>
  <si>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</si>
  <si>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</si>
  <si>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</si>
  <si>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</si>
  <si>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</si>
  <si>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</si>
  <si>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</si>
  <si>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</si>
  <si>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</si>
  <si>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</si>
  <si>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</si>
  <si>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</si>
  <si>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</si>
  <si>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</si>
  <si>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</si>
  <si>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</si>
  <si>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</si>
  <si>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</si>
  <si>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</si>
  <si>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</si>
  <si>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</si>
  <si>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</si>
  <si>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</si>
  <si>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</si>
  <si>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</si>
  <si>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</si>
  <si>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</si>
  <si>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</si>
  <si>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</si>
  <si>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</si>
  <si>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</si>
  <si>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</si>
  <si>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</si>
  <si>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</si>
  <si>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</si>
  <si>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</si>
  <si>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</si>
  <si>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</si>
  <si>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</si>
  <si>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</si>
  <si>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</si>
  <si>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</si>
  <si>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</si>
  <si>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</si>
  <si>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</si>
  <si>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</si>
  <si>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</si>
  <si>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</si>
  <si>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</si>
  <si>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</si>
  <si>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</si>
  <si>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</si>
  <si>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</si>
  <si>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</si>
  <si>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</si>
  <si>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</si>
  <si>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</si>
  <si>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</si>
  <si>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</si>
  <si>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</si>
  <si>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</si>
  <si>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</si>
  <si>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</si>
  <si>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</si>
  <si>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</si>
  <si>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</si>
  <si>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</si>
  <si>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</si>
  <si>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</si>
  <si>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</si>
  <si>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</si>
  <si>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</si>
  <si>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</si>
  <si>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</si>
  <si>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</si>
  <si>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</si>
  <si>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</si>
  <si>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</si>
  <si>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</si>
  <si>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</si>
  <si>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</si>
  <si>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</si>
  <si>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</si>
  <si>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</si>
  <si>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</si>
  <si>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</si>
  <si>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</si>
  <si>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</si>
  <si>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</si>
  <si>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</si>
  <si>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</si>
  <si>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</si>
  <si>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</si>
  <si>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</si>
  <si>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</si>
  <si>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</si>
  <si>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</si>
  <si>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</si>
  <si>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</si>
  <si>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</si>
  <si>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</si>
  <si>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</si>
  <si>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</si>
  <si>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</si>
  <si>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</si>
  <si>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</si>
  <si>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</si>
  <si>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</si>
  <si>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</si>
  <si>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</si>
  <si>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</si>
  <si>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</si>
  <si>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</si>
  <si>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</si>
  <si>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</si>
  <si>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</si>
  <si>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</si>
  <si>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</si>
  <si>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</si>
  <si>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</si>
  <si>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</si>
  <si>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</si>
  <si>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</si>
  <si>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</si>
  <si>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</si>
  <si>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</si>
  <si>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</si>
  <si>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</si>
  <si>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</si>
  <si>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</si>
  <si>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</si>
  <si>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</si>
  <si>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</si>
  <si>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</si>
  <si>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</si>
  <si>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</si>
  <si>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</si>
  <si>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</si>
  <si>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</si>
  <si>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</si>
  <si>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</si>
  <si>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</si>
  <si>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</si>
  <si>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</si>
  <si>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</si>
  <si>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</si>
  <si>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</si>
  <si>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</si>
  <si>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</si>
  <si>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</si>
  <si>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</si>
  <si>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</si>
  <si>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</si>
  <si>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</si>
  <si>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</si>
  <si>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</si>
  <si>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</si>
  <si>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</si>
  <si>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</si>
  <si>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</si>
  <si>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</si>
  <si>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</si>
  <si>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</si>
  <si>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</si>
  <si>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</si>
  <si>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</si>
  <si>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</si>
  <si>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</si>
  <si>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</si>
  <si>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</si>
  <si>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</si>
  <si>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</si>
  <si>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</si>
  <si>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</si>
  <si>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</si>
  <si>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</si>
  <si>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</si>
  <si>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</si>
  <si>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</si>
  <si>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</si>
  <si>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</si>
  <si>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</si>
  <si>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</si>
  <si>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</si>
  <si>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</si>
  <si>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</si>
  <si>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</si>
  <si>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</si>
  <si>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</si>
  <si>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</si>
  <si>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</si>
  <si>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</si>
  <si>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</si>
  <si>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</si>
  <si>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</si>
  <si>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</si>
  <si>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</si>
  <si>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</si>
  <si>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</si>
  <si>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</si>
  <si>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</si>
  <si>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</si>
  <si>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</si>
  <si>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</si>
  <si>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</si>
  <si>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</si>
  <si>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</si>
  <si>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</si>
  <si>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</si>
  <si>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</si>
  <si>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</si>
  <si>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</si>
  <si>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</si>
  <si>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</si>
  <si>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</si>
  <si>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</si>
  <si>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</si>
  <si>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</si>
  <si>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</si>
  <si>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</si>
  <si>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</si>
  <si>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</si>
  <si>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</si>
  <si>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</si>
  <si>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</si>
  <si>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</si>
  <si>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</si>
  <si>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</si>
  <si>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</si>
  <si>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</si>
  <si>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</si>
  <si>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</si>
  <si>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</si>
  <si>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</si>
  <si>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</si>
  <si>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</si>
  <si>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</si>
  <si>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</si>
  <si>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</si>
  <si>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</si>
  <si>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</si>
  <si>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</si>
  <si>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</si>
  <si>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</si>
  <si>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</si>
  <si>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</si>
  <si>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</si>
  <si>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</si>
  <si>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</si>
  <si>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</si>
  <si>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</si>
  <si>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</si>
  <si>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</si>
  <si>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</si>
  <si>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</si>
  <si>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</si>
  <si>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</si>
  <si>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</si>
  <si>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</si>
  <si>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</si>
  <si>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</si>
  <si>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</si>
  <si>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</si>
  <si>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</si>
  <si>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</si>
  <si>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</si>
  <si>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</si>
  <si>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</si>
  <si>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</si>
  <si>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</si>
  <si>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</si>
  <si>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</si>
  <si>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</si>
  <si>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</si>
  <si>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</si>
  <si>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</si>
  <si>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</si>
  <si>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</si>
  <si>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</si>
  <si>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</si>
  <si>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</si>
  <si>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</si>
  <si>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</si>
  <si>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</si>
  <si>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</si>
  <si>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</si>
  <si>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</si>
  <si>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</si>
  <si>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</si>
  <si>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</si>
  <si>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</si>
  <si>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</si>
  <si>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</si>
  <si>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</si>
  <si>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</si>
  <si>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</si>
  <si>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</si>
  <si>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</si>
  <si>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</si>
  <si>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</si>
  <si>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</si>
  <si>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</si>
  <si>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</si>
  <si>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</si>
  <si>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</si>
  <si>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</si>
  <si>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</si>
  <si>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</si>
  <si>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</si>
  <si>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</si>
  <si>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</si>
  <si>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</si>
  <si>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</si>
  <si>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</si>
  <si>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</si>
  <si>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</si>
  <si>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</si>
  <si>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</si>
  <si>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</si>
  <si>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</si>
  <si>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</si>
  <si>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</si>
  <si>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</si>
  <si>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</si>
  <si>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</si>
  <si>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</si>
  <si>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</si>
  <si>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</si>
  <si>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</si>
  <si>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</si>
  <si>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</si>
  <si>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</si>
  <si>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</si>
  <si>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</si>
  <si>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</si>
  <si>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</si>
  <si>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</si>
  <si>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</si>
  <si>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</si>
  <si>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</si>
  <si>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</si>
  <si>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</si>
  <si>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</si>
  <si>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</si>
  <si>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</si>
  <si>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</si>
  <si>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</si>
  <si>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</si>
  <si>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</si>
  <si>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</si>
  <si>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</si>
  <si>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</si>
  <si>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</si>
  <si>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</si>
  <si>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</si>
  <si>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</si>
  <si>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</si>
  <si>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</si>
  <si>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</si>
  <si>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</si>
  <si>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</si>
  <si>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</si>
  <si>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</si>
  <si>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</si>
  <si>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</si>
  <si>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</si>
  <si>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</si>
  <si>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</si>
  <si>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</si>
  <si>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</si>
  <si>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</si>
  <si>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</si>
  <si>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</si>
  <si>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</si>
  <si>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</si>
  <si>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</si>
  <si>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</si>
  <si>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</si>
  <si>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</si>
  <si>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</si>
  <si>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</si>
  <si>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</si>
  <si>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</si>
  <si>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</si>
  <si>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</si>
  <si>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</si>
  <si>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</si>
  <si>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</si>
  <si>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</si>
  <si>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</si>
  <si>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</si>
  <si>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</si>
  <si>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</si>
  <si>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</si>
  <si>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</si>
  <si>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</si>
  <si>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</si>
  <si>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</si>
  <si>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</si>
  <si>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</si>
  <si>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</si>
  <si>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</si>
  <si>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</si>
  <si>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</si>
  <si>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</si>
  <si>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</si>
  <si>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</si>
  <si>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</si>
  <si>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</si>
  <si>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</si>
  <si>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</si>
  <si>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</si>
  <si>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</si>
  <si>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</si>
  <si>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</si>
  <si>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</si>
  <si>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</si>
  <si>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</si>
  <si>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</si>
  <si>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</si>
  <si>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</si>
  <si>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</si>
  <si>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</si>
  <si>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</si>
  <si>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</si>
  <si>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</si>
  <si>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</si>
  <si>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</si>
  <si>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</si>
  <si>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</si>
  <si>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</si>
  <si>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</si>
  <si>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</si>
  <si>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</si>
  <si>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</si>
  <si>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</si>
  <si>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</si>
  <si>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</si>
  <si>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</si>
  <si>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</si>
  <si>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</si>
  <si>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</si>
  <si>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</si>
  <si>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</si>
  <si>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</si>
  <si>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</si>
  <si>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</si>
  <si>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</si>
  <si>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</si>
  <si>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</si>
  <si>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</si>
  <si>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</si>
  <si>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</si>
  <si>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</si>
  <si>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</si>
  <si>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</si>
  <si>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</si>
  <si>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</si>
  <si>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</si>
  <si>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</si>
  <si>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</si>
  <si>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</si>
  <si>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</si>
  <si>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</si>
  <si>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</si>
  <si>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</si>
  <si>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</si>
  <si>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</si>
  <si>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</si>
  <si>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</si>
  <si>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</si>
  <si>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</si>
  <si>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</si>
  <si>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</si>
  <si>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</si>
  <si>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</si>
  <si>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</si>
  <si>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</si>
  <si>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</si>
  <si>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</si>
  <si>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</si>
  <si>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</si>
  <si>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</si>
  <si>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</si>
  <si>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</si>
  <si>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</si>
  <si>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</si>
  <si>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</si>
  <si>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</si>
  <si>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</si>
  <si>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</si>
  <si>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</si>
  <si>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</si>
  <si>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</si>
  <si>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</si>
  <si>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</si>
  <si>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</si>
  <si>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</si>
  <si>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</si>
  <si>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</si>
  <si>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</si>
  <si>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</si>
  <si>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</si>
  <si>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</si>
  <si>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</si>
  <si>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</si>
  <si>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</si>
  <si>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</si>
  <si>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</si>
  <si>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</si>
  <si>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</si>
  <si>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</si>
  <si>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</si>
  <si>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</si>
  <si>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</si>
  <si>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</si>
  <si>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</si>
  <si>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</si>
  <si>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</si>
  <si>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</si>
  <si>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</si>
  <si>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</si>
  <si>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</si>
  <si>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</si>
  <si>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</si>
  <si>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</si>
  <si>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</si>
  <si>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</si>
  <si>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</si>
  <si>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</si>
  <si>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</si>
  <si>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</si>
  <si>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</si>
  <si>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</si>
  <si>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</si>
  <si>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</si>
  <si>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</si>
  <si>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</si>
  <si>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</si>
  <si>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</si>
  <si>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</si>
  <si>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</si>
  <si>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</si>
  <si>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</si>
  <si>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</si>
  <si>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</si>
  <si>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</si>
  <si>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</si>
  <si>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</si>
  <si>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</si>
  <si>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</si>
  <si>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</si>
  <si>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</si>
  <si>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</si>
  <si>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</si>
  <si>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</si>
  <si>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</si>
  <si>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</si>
  <si>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</si>
  <si>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</si>
  <si>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</si>
  <si>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</si>
  <si>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</si>
  <si>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</si>
  <si>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</si>
  <si>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</si>
  <si>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</si>
  <si>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</si>
  <si>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</si>
  <si>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</si>
  <si>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</si>
  <si>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</si>
  <si>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</si>
  <si>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</si>
  <si>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</si>
  <si>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</si>
  <si>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</si>
  <si>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</si>
  <si>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</si>
  <si>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</si>
  <si>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</si>
  <si>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</si>
  <si>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</si>
  <si>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</si>
  <si>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</si>
  <si>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</si>
  <si>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</si>
  <si>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</si>
  <si>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</si>
  <si>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</si>
  <si>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</si>
  <si>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</si>
  <si>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</si>
  <si>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</si>
  <si>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</si>
  <si>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</si>
  <si>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</si>
  <si>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</si>
  <si>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</si>
  <si>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</si>
  <si>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</si>
  <si>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</si>
  <si>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</si>
  <si>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</si>
  <si>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</si>
  <si>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</si>
  <si>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</si>
  <si>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</si>
  <si>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</si>
  <si>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</si>
  <si>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</si>
  <si>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</si>
  <si>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</si>
  <si>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</si>
  <si>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</si>
  <si>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</si>
  <si>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</si>
  <si>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</si>
  <si>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</si>
  <si>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</si>
  <si>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</si>
  <si>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</si>
  <si>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</si>
  <si>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</si>
  <si>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</si>
  <si>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</si>
  <si>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</si>
  <si>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</si>
  <si>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</si>
  <si>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</si>
  <si>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</si>
  <si>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</si>
  <si>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</si>
  <si>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</si>
  <si>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</si>
  <si>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</si>
  <si>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</si>
  <si>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</si>
  <si>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</si>
  <si>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</si>
  <si>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</si>
  <si>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</si>
  <si>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</si>
  <si>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</si>
  <si>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</si>
  <si>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</si>
  <si>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</si>
  <si>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</si>
  <si>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</si>
  <si>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</si>
  <si>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</si>
  <si>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</si>
  <si>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</si>
  <si>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</si>
  <si>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</si>
  <si>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</si>
  <si>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</si>
  <si>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</si>
  <si>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</si>
  <si>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</si>
  <si>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</si>
  <si>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</si>
  <si>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</si>
  <si>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</si>
  <si>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</si>
  <si>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</si>
  <si>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</si>
  <si>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</si>
  <si>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</si>
  <si>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</si>
  <si>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</si>
  <si>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</si>
  <si>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</si>
  <si>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</si>
  <si>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</si>
  <si>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</si>
  <si>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</si>
  <si>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</si>
  <si>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</si>
  <si>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</si>
  <si>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</si>
  <si>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</si>
  <si>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</si>
  <si>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</si>
  <si>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</si>
  <si>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</si>
  <si>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</si>
  <si>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</si>
  <si>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</si>
  <si>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</si>
  <si>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</si>
  <si>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</si>
  <si>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</si>
  <si>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</si>
  <si>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</si>
  <si>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</si>
  <si>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</si>
  <si>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</si>
  <si>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</si>
  <si>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</si>
  <si>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</si>
  <si>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</si>
  <si>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</si>
  <si>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</si>
  <si>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</si>
  <si>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</si>
  <si>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</si>
  <si>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</si>
  <si>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</si>
  <si>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</si>
  <si>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</si>
  <si>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</si>
  <si>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</si>
  <si>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</si>
  <si>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</si>
  <si>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</si>
  <si>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</si>
  <si>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</si>
  <si>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</si>
  <si>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</si>
  <si>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</si>
  <si>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</si>
  <si>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</si>
  <si>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</si>
  <si>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</si>
  <si>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</si>
  <si>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</si>
  <si>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</si>
  <si>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</si>
  <si>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</si>
  <si>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</si>
  <si>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</si>
  <si>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</si>
  <si>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</si>
  <si>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</si>
  <si>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</si>
  <si>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</si>
  <si>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</si>
  <si>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</si>
  <si>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</si>
  <si>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</si>
  <si>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</si>
  <si>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</si>
  <si>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</si>
  <si>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</si>
  <si>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</si>
  <si>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</si>
  <si>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</si>
  <si>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</si>
  <si>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</si>
  <si>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</si>
  <si>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</si>
  <si>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</si>
  <si>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</si>
  <si>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</si>
  <si>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</si>
  <si>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</si>
  <si>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</si>
  <si>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</si>
  <si>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</si>
  <si>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</si>
  <si>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</si>
  <si>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</si>
  <si>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</si>
  <si>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</si>
  <si>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</si>
  <si>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</si>
  <si>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</si>
  <si>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</si>
  <si>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</si>
  <si>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</si>
  <si>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</si>
  <si>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</si>
  <si>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</si>
  <si>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</si>
  <si>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</si>
  <si>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</si>
  <si>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</si>
  <si>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</si>
  <si>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</si>
  <si>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</si>
  <si>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</si>
  <si>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</si>
  <si>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</si>
  <si>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</si>
  <si>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</si>
  <si>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</si>
  <si>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</si>
  <si>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</si>
  <si>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</si>
  <si>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</si>
  <si>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</si>
  <si>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</si>
  <si>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</si>
  <si>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</si>
  <si>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</si>
  <si>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</si>
  <si>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</si>
  <si>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</si>
  <si>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</si>
  <si>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</si>
  <si>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</si>
  <si>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</si>
  <si>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</si>
  <si>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</si>
  <si>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</si>
  <si>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</si>
  <si>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</si>
  <si>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</si>
  <si>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</si>
  <si>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</si>
  <si>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</si>
  <si>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</si>
  <si>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</si>
  <si>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</si>
  <si>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</si>
  <si>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</si>
  <si>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</si>
  <si>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</si>
  <si>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</si>
  <si>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</si>
  <si>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</si>
  <si>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</si>
  <si>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</si>
  <si>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</si>
  <si>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</si>
  <si>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</si>
  <si>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</si>
  <si>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</si>
  <si>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</si>
  <si>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</si>
  <si>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</si>
  <si>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</si>
  <si>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</si>
  <si>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</si>
  <si>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</si>
  <si>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</si>
  <si>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</si>
  <si>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</si>
  <si>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</si>
  <si>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</si>
  <si>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</si>
  <si>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</si>
  <si>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</si>
  <si>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</si>
  <si>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</si>
  <si>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</si>
  <si>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</si>
  <si>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</si>
  <si>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</si>
  <si>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</si>
  <si>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</si>
  <si>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</si>
  <si>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</si>
  <si>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</si>
  <si>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</si>
  <si>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</si>
  <si>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</si>
  <si>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</si>
  <si>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</si>
  <si>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</si>
  <si>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</si>
  <si>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</si>
  <si>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</si>
  <si>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</si>
  <si>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</si>
  <si>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</si>
  <si>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</si>
  <si>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</si>
  <si>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</si>
  <si>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</si>
  <si>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</si>
  <si>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</si>
  <si>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</si>
  <si>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</si>
  <si>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</si>
  <si>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</si>
  <si>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</si>
  <si>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</si>
  <si>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</si>
  <si>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</si>
  <si>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</si>
  <si>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</si>
  <si>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</si>
  <si>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</si>
  <si>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</si>
  <si>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</si>
  <si>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</si>
  <si>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</si>
  <si>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</si>
  <si>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</si>
  <si>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</si>
  <si>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</si>
  <si>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</si>
  <si>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</si>
  <si>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</si>
  <si>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</si>
  <si>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</si>
  <si>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</si>
  <si>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</si>
  <si>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</si>
  <si>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</si>
  <si>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</si>
  <si>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</si>
  <si>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</si>
  <si>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</si>
  <si>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</si>
  <si>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</si>
  <si>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</si>
  <si>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</si>
  <si>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</si>
  <si>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</si>
  <si>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</si>
  <si>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</si>
  <si>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</si>
  <si>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</si>
  <si>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</si>
  <si>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</si>
  <si>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</si>
  <si>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</si>
  <si>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</si>
  <si>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</si>
  <si>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</si>
  <si>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</si>
  <si>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</si>
  <si>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</si>
  <si>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</si>
  <si>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</si>
  <si>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</si>
  <si>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</si>
  <si>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</si>
  <si>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</si>
  <si>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</si>
  <si>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</si>
  <si>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</si>
  <si>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</si>
  <si>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</si>
  <si>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</si>
  <si>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</si>
  <si>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</si>
  <si>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</si>
  <si>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</si>
  <si>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</si>
  <si>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</si>
  <si>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</si>
  <si>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</si>
  <si>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</si>
  <si>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</si>
  <si>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</si>
  <si>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</si>
  <si>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</si>
  <si>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</si>
  <si>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</si>
  <si>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</si>
  <si>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</si>
  <si>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</si>
  <si>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</si>
  <si>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</si>
  <si>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</si>
  <si>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</si>
  <si>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</si>
  <si>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</si>
  <si>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</si>
  <si>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</si>
  <si>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</si>
  <si>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</si>
  <si>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</si>
  <si>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</si>
  <si>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</si>
  <si>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</si>
  <si>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</si>
  <si>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</si>
  <si>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</si>
  <si>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</si>
  <si>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</si>
  <si>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</si>
  <si>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</si>
  <si>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</si>
  <si>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</si>
  <si>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</si>
  <si>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</si>
  <si>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</si>
  <si>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</si>
  <si>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</si>
  <si>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</si>
  <si>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</si>
  <si>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</si>
  <si>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</si>
  <si>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</si>
  <si>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</si>
  <si>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</si>
  <si>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</si>
  <si>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</si>
  <si>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</si>
  <si>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</si>
  <si>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</si>
  <si>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</si>
  <si>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</si>
  <si>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</si>
  <si>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</si>
  <si>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</si>
  <si>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</si>
  <si>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</si>
  <si>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</si>
  <si>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</si>
  <si>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</si>
  <si>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</si>
  <si>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</si>
  <si>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</si>
  <si>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</si>
  <si>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</si>
  <si>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</si>
  <si>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</si>
  <si>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</si>
  <si>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</si>
  <si>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</si>
  <si>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</si>
  <si>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</si>
  <si>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</si>
  <si>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</si>
  <si>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</si>
  <si>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</si>
  <si>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</si>
  <si>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</si>
  <si>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</si>
  <si>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</si>
  <si>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</si>
  <si>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</si>
  <si>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</si>
  <si>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</si>
  <si>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</si>
  <si>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</si>
  <si>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</si>
  <si>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</si>
  <si>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</si>
  <si>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</si>
  <si>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</si>
  <si>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</si>
  <si>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</si>
  <si>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</si>
  <si>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</si>
  <si>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</si>
  <si>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</si>
  <si>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</si>
  <si>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</si>
  <si>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</si>
  <si>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</si>
  <si>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</si>
  <si>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</si>
  <si>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</si>
  <si>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</si>
  <si>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</si>
  <si>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</si>
  <si>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</si>
  <si>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</si>
  <si>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</si>
  <si>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</si>
  <si>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</si>
  <si>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</si>
  <si>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</si>
  <si>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</si>
  <si>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</si>
  <si>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</si>
  <si>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</si>
  <si>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</si>
  <si>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</si>
  <si>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</si>
  <si>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</si>
  <si>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</si>
  <si>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</si>
  <si>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</si>
  <si>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</si>
  <si>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</si>
  <si>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</si>
  <si>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</si>
  <si>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</si>
  <si>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</si>
  <si>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</si>
  <si>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</si>
  <si>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</si>
  <si>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</si>
  <si>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</si>
  <si>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</si>
  <si>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</si>
  <si>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</si>
  <si>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</si>
  <si>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</si>
  <si>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</si>
  <si>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</si>
  <si>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</si>
  <si>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</si>
  <si>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</si>
  <si>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</si>
  <si>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</si>
  <si>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</si>
  <si>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</si>
  <si>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</si>
  <si>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</si>
  <si>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</si>
  <si>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</si>
  <si>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</si>
  <si>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</si>
  <si>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</si>
  <si>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</si>
  <si>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</si>
  <si>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</si>
  <si>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</si>
  <si>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</si>
  <si>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</si>
  <si>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</si>
  <si>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</si>
  <si>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</si>
  <si>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</si>
  <si>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</si>
  <si>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</si>
  <si>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</si>
  <si>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</si>
  <si>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</si>
  <si>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</si>
  <si>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</si>
  <si>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</si>
  <si>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</si>
  <si>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</si>
  <si>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</si>
  <si>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</si>
  <si>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</si>
  <si>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</si>
  <si>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</si>
  <si>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</si>
  <si>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</si>
  <si>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</si>
  <si>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</si>
  <si>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</si>
  <si>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</si>
  <si>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</si>
  <si>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</si>
  <si>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</si>
  <si>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</si>
  <si>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</si>
  <si>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</si>
  <si>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</si>
  <si>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</si>
  <si>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</si>
  <si>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</si>
  <si>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</si>
  <si>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</si>
  <si>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</si>
  <si>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</si>
  <si>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</si>
  <si>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</si>
  <si>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</si>
  <si>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</si>
  <si>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</si>
  <si>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</si>
  <si>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</si>
  <si>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</si>
  <si>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</si>
  <si>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</si>
  <si>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</si>
  <si>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</si>
  <si>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</si>
  <si>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</si>
  <si>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</si>
  <si>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</si>
  <si>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</si>
  <si>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</si>
  <si>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</si>
  <si>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</si>
  <si>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</si>
  <si>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</si>
  <si>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</si>
  <si>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</si>
  <si>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</si>
  <si>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</si>
  <si>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</si>
  <si>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</si>
  <si>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</si>
  <si>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</si>
  <si>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</si>
  <si>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</si>
  <si>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</si>
  <si>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</si>
  <si>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</si>
  <si>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</si>
  <si>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</si>
  <si>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</si>
  <si>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</si>
  <si>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</si>
  <si>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</si>
  <si>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</si>
  <si>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</si>
  <si>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</si>
  <si>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</si>
  <si>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</si>
  <si>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</si>
  <si>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</si>
  <si>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</si>
  <si>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</si>
  <si>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</si>
  <si>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</si>
  <si>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</si>
  <si>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</si>
  <si>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</si>
  <si>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</si>
  <si>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</si>
  <si>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</si>
  <si>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</si>
  <si>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</si>
  <si>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</si>
  <si>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</si>
  <si>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</si>
  <si>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</si>
  <si>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</si>
  <si>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</si>
  <si>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</si>
  <si>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</si>
  <si>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</si>
  <si>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</si>
  <si>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</si>
  <si>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</si>
  <si>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</si>
  <si>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</si>
  <si>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</si>
  <si>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</si>
  <si>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</si>
  <si>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</si>
  <si>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</si>
  <si>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</si>
  <si>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</si>
  <si>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</si>
  <si>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</si>
  <si>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</si>
  <si>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</si>
  <si>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</si>
  <si>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</si>
  <si>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</si>
  <si>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</si>
  <si>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</si>
  <si>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</si>
  <si>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</si>
  <si>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</si>
  <si>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</si>
  <si>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</si>
  <si>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</si>
  <si>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</si>
  <si>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</si>
  <si>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</si>
  <si>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</si>
  <si>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</si>
  <si>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</si>
  <si>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</si>
  <si>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</si>
  <si>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</si>
  <si>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</si>
  <si>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</si>
  <si>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</si>
  <si>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</si>
  <si>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</si>
  <si>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</si>
  <si>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</si>
  <si>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</si>
  <si>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</si>
  <si>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</si>
  <si>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</si>
  <si>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</si>
  <si>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</si>
  <si>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</si>
  <si>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</si>
  <si>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</si>
  <si>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</si>
  <si>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</si>
  <si>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</si>
  <si>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</si>
  <si>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</si>
  <si>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</si>
  <si>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</si>
  <si>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</si>
  <si>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</si>
  <si>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</si>
  <si>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</si>
  <si>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</si>
  <si>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</si>
  <si>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</si>
  <si>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</si>
  <si>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</si>
  <si>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</si>
  <si>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</si>
  <si>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</si>
  <si>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</si>
  <si>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</si>
  <si>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</si>
  <si>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</si>
  <si>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</si>
  <si>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</si>
  <si>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</si>
  <si>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</si>
  <si>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</si>
  <si>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</si>
  <si>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</si>
  <si>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</si>
  <si>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</si>
  <si>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</si>
  <si>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</si>
  <si>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</si>
  <si>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</si>
  <si>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</si>
  <si>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</si>
  <si>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</si>
  <si>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</si>
  <si>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</si>
  <si>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</si>
  <si>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</si>
  <si>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</si>
  <si>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</si>
  <si>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</si>
  <si>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</si>
  <si>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</si>
  <si>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</si>
  <si>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</si>
  <si>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</si>
  <si>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</si>
  <si>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</si>
  <si>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</si>
  <si>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</si>
  <si>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</si>
  <si>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</si>
  <si>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</si>
  <si>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</si>
  <si>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</si>
  <si>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</si>
  <si>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</si>
  <si>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</si>
  <si>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</si>
  <si>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</si>
  <si>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</si>
  <si>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</si>
  <si>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</si>
  <si>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</si>
  <si>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</si>
  <si>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</si>
  <si>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</si>
  <si>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</si>
  <si>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</si>
  <si>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</si>
  <si>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</si>
  <si>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</si>
  <si>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</si>
  <si>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</si>
  <si>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</si>
  <si>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</si>
  <si>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</si>
  <si>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</si>
  <si>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</si>
  <si>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</si>
  <si>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</si>
  <si>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</si>
  <si>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</si>
  <si>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</si>
  <si>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</si>
  <si>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</si>
  <si>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</si>
  <si>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</si>
  <si>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</si>
  <si>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</si>
  <si>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</si>
  <si>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</si>
  <si>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</si>
  <si>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</si>
  <si>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</si>
  <si>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</si>
  <si>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</si>
  <si>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</si>
  <si>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</si>
  <si>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</si>
  <si>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</si>
  <si>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</si>
  <si>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</si>
  <si>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</si>
  <si>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</si>
  <si>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</si>
  <si>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</si>
  <si>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</si>
  <si>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</si>
  <si>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</si>
  <si>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</si>
  <si>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</si>
  <si>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</si>
  <si>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</si>
  <si>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</si>
  <si>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</si>
  <si>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</si>
  <si>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</si>
  <si>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</si>
  <si>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</si>
  <si>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</si>
  <si>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</si>
  <si>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</si>
  <si>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</si>
  <si>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</si>
  <si>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</si>
  <si>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</si>
  <si>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</si>
  <si>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</si>
  <si>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</si>
  <si>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</si>
  <si>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</si>
  <si>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</si>
  <si>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</si>
  <si>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</si>
  <si>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</si>
  <si>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</si>
  <si>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</si>
  <si>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</si>
  <si>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</si>
  <si>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</si>
  <si>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</si>
  <si>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</si>
  <si>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</si>
  <si>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</si>
  <si>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</si>
  <si>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</si>
  <si>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</si>
  <si>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</si>
  <si>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</si>
  <si>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</si>
  <si>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</si>
  <si>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</si>
  <si>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</si>
  <si>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</si>
  <si>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</si>
  <si>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</si>
  <si>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</si>
  <si>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</si>
  <si>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</si>
  <si>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</si>
  <si>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</si>
  <si>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</si>
  <si>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</si>
  <si>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</si>
  <si>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</si>
  <si>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</si>
  <si>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</si>
  <si>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</si>
  <si>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</si>
  <si>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</si>
  <si>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</si>
  <si>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</si>
  <si>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</si>
  <si>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</si>
  <si>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</si>
  <si>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</si>
  <si>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</si>
  <si>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</si>
  <si>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</si>
  <si>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</si>
  <si>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</si>
  <si>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</si>
  <si>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</si>
  <si>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</si>
  <si>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</si>
  <si>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</si>
  <si>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</si>
  <si>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</si>
  <si>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</si>
  <si>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</si>
  <si>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</si>
  <si>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</si>
  <si>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</si>
  <si>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</si>
  <si>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</si>
  <si>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</si>
  <si>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</si>
  <si>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</si>
  <si>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</si>
  <si>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</si>
  <si>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</si>
  <si>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</si>
  <si>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</si>
  <si>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</si>
  <si>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</si>
  <si>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</si>
  <si>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</si>
  <si>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</si>
  <si>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</si>
  <si>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</si>
  <si>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</si>
  <si>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</si>
  <si>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</si>
  <si>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</si>
  <si>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</si>
  <si>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</si>
  <si>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</si>
  <si>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</si>
  <si>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</si>
  <si>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</si>
  <si>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</si>
  <si>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</si>
  <si>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</si>
  <si>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</si>
  <si>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</si>
  <si>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</si>
  <si>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</si>
  <si>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</si>
  <si>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</si>
  <si>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</si>
  <si>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</si>
  <si>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</si>
  <si>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</si>
  <si>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</si>
  <si>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</si>
  <si>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</si>
  <si>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</si>
  <si>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</si>
  <si>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</si>
  <si>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</si>
  <si>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</si>
  <si>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</si>
  <si>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</si>
  <si>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</si>
  <si>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</si>
  <si>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</si>
  <si>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</si>
  <si>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</si>
  <si>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</si>
  <si>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</si>
  <si>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</si>
  <si>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</si>
  <si>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</si>
  <si>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</si>
  <si>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</si>
  <si>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</si>
  <si>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</si>
  <si>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</si>
  <si>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</si>
  <si>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</si>
  <si>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</si>
  <si>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</si>
  <si>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</si>
  <si>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</si>
  <si>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</si>
  <si>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</si>
  <si>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</si>
  <si>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</si>
  <si>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</si>
  <si>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</si>
  <si>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</si>
  <si>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</si>
  <si>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</si>
  <si>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</si>
  <si>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</si>
  <si>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</si>
  <si>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</si>
  <si>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</si>
  <si>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</si>
  <si>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</si>
  <si>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</si>
  <si>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</si>
  <si>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</si>
  <si>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</si>
  <si>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</si>
  <si>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</si>
  <si>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</si>
  <si>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</si>
  <si>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</si>
  <si>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</si>
  <si>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</si>
  <si>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</si>
  <si>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</si>
  <si>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</si>
  <si>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</si>
  <si>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</si>
  <si>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</si>
  <si>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</si>
  <si>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</si>
  <si>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</si>
  <si>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</si>
  <si>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</si>
  <si>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</si>
  <si>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</si>
  <si>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</si>
  <si>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</si>
  <si>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</si>
  <si>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</si>
  <si>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</si>
  <si>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</si>
  <si>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</si>
  <si>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</si>
  <si>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</si>
  <si>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</si>
  <si>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</si>
  <si>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</si>
  <si>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</si>
  <si>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</si>
  <si>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</si>
  <si>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</si>
  <si>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</si>
  <si>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</si>
  <si>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</si>
  <si>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</si>
  <si>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</si>
  <si>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</si>
  <si>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</si>
  <si>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</si>
  <si>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</si>
  <si>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</si>
  <si>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</si>
  <si>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</si>
  <si>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</si>
  <si>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</si>
  <si>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</si>
  <si>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</si>
  <si>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</si>
  <si>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</si>
  <si>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</si>
  <si>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</si>
  <si>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</si>
  <si>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</si>
  <si>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</si>
  <si>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</si>
  <si>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</si>
  <si>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</si>
  <si>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</si>
  <si>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</si>
  <si>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</si>
  <si>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</si>
  <si>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</si>
  <si>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</si>
  <si>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</si>
  <si>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</si>
  <si>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</si>
  <si>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</si>
  <si>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</si>
  <si>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</si>
  <si>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</si>
  <si>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</si>
  <si>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</si>
  <si>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</si>
  <si>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</si>
  <si>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</si>
  <si>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</si>
  <si>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</si>
  <si>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</si>
  <si>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</si>
  <si>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</si>
  <si>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</si>
  <si>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</si>
  <si>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</si>
  <si>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</si>
  <si>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</si>
  <si>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</si>
  <si>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</si>
  <si>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</si>
  <si>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</si>
  <si>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</si>
  <si>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</si>
  <si>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</si>
  <si>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</si>
  <si>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</si>
  <si>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</si>
  <si>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</si>
  <si>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</si>
  <si>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</si>
  <si>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</si>
  <si>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</si>
  <si>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</si>
  <si>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</si>
  <si>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</si>
  <si>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</si>
  <si>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</si>
  <si>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</si>
  <si>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</si>
  <si>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</si>
  <si>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</si>
  <si>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</si>
  <si>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</si>
  <si>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</si>
  <si>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</si>
  <si>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</si>
  <si>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</si>
  <si>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</si>
  <si>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</si>
  <si>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</si>
  <si>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</si>
  <si>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</si>
  <si>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</si>
  <si>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</si>
  <si>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</si>
  <si>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</si>
  <si>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</si>
  <si>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</si>
  <si>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</si>
  <si>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</si>
  <si>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</si>
  <si>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</si>
  <si>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</si>
  <si>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</si>
  <si>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</si>
  <si>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</si>
  <si>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</si>
  <si>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</si>
  <si>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</si>
  <si>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</si>
  <si>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</si>
  <si>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</si>
  <si>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</si>
  <si>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</si>
  <si>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</si>
  <si>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</si>
  <si>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</si>
  <si>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</si>
  <si>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</si>
  <si>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</si>
  <si>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</si>
  <si>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</si>
  <si>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</si>
  <si>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</si>
  <si>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</si>
  <si>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</si>
  <si>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</si>
  <si>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</si>
  <si>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</si>
  <si>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</si>
  <si>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</si>
  <si>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</si>
  <si>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</si>
  <si>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</si>
  <si>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</si>
  <si>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</si>
  <si>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</si>
  <si>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</si>
  <si>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</si>
  <si>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</si>
  <si>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</si>
  <si>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</si>
  <si>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</si>
  <si>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</si>
  <si>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</si>
  <si>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</si>
  <si>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</si>
  <si>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</si>
  <si>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</si>
  <si>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</si>
  <si>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II. DATOS FAMILIARES</t>
  </si>
  <si>
    <t>FECHA NACIMIENTO</t>
  </si>
  <si>
    <t>N° DE DNI</t>
  </si>
  <si>
    <t>PARENTESCO</t>
  </si>
  <si>
    <t>INSTITUCIÓN, ENTIDAD EN LA QUE LABORA O PRESTA SERVICIOS</t>
  </si>
  <si>
    <t>III. BONIFICACIONES</t>
  </si>
  <si>
    <t>IV. ESTUDIOS SUPERIORES / FORMACIÓN ACADÉMICA (UNIVERSITARIOS - TECNICOS)</t>
  </si>
  <si>
    <t>V. COLEGIATURA Y HABILITACIÓN</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</si>
  <si>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</si>
  <si>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</si>
  <si>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</si>
  <si>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</si>
  <si>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</si>
  <si>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La información contenida en la Ficha de Postulante tiene carácter de Declaración Jurada, para lo cual la Gerencia Regional de Salud - Arequipa tomará en cuenta la información en ella consignada, reservándose el derecho de llevar a cabo la verificación correspondiente; así como solicitar la acreditación de la misma.
La/El postulante se somete al proceso de fiscalización posterior que lleva a cabo la Gerencia Regional de Salud - Arequipa.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Gerencia Regional de Salud - Arequipa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</si>
  <si>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Gerencia Regional de Salud - Arequipa,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</si>
  <si>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imprimirla, con la finalidad de remitirla junto con los Anexos y Currículum Vitae Documentado, según detalla el cronograma del concurso publico 001-2024 de la Gerencia Regional de Salud - Arequipa.</t>
  </si>
  <si>
    <t>Declaro bajo juramento lo siguiente:</t>
  </si>
  <si>
    <t xml:space="preserve">REGISTRAR ANTECEDENTES POLICIALES </t>
  </si>
  <si>
    <t xml:space="preserve">REGISTRAR ANTECEDENTES PENALES </t>
  </si>
  <si>
    <t xml:space="preserve">REGISTRAR ANTECEDENTES JUDICIALES </t>
  </si>
  <si>
    <t>TENER INHABILITACION VIGENTE PARA PRESTAR SERVICIOS AL ESTADO CONFORME AL REGISTRO NACIONAL DE SANCIONES CONTRA SERVIDORES CIVILES (RNSCC)</t>
  </si>
  <si>
    <t>ESTAR INSCRITO EN EL REGISTRO DE DEUDORES ALIMENTARIOS MOROSOS (REDAM)</t>
  </si>
  <si>
    <t>ESTAR INSCRITO EN EL REGISTRO NACIONAL DE ABOGADOS SANCIONADOS POR MALA PRACTICA PROFESIONAL (RNAS) (En caso corresponda)</t>
  </si>
  <si>
    <t xml:space="preserve">ESTAR INSCRITO EN LA RELACION DE PROVEEDORES SANCIONADOS POR EL TRIBUNAL DE CONTRATACIONES DEL ESTADO CON SANCION VIGENTE </t>
  </si>
  <si>
    <t>ESTAR INSCRITO EN EL REGISTRO DE DEUDORES DE REPARACIONES CIVILES (REDERECI) Y POR LO TANTO NO CONTAR CON NINGUNO DE LOS IMPEDIMENTOS ESTABLECIDOS EN EL ARTICULO 5 DE LA LEY 30353 (LEY QUE CREA EL REDERECI) PARA ACCEDER AL EJERCICIO DE LA FUNCION PUBLICA Y CONTRATACION DEL ESTADO</t>
  </si>
  <si>
    <t>TENER CONDENA POR TERRORISMO, APOLOGIA DEL DELITO DE TERRORISMO Y OTROS DELITOS, SEÑALADOS EN LA LEY N° 30794</t>
  </si>
  <si>
    <t>NO TENER IMPEDIMENTO PARA CONTRATAR CON EL ESTADO, NI ESTAR DENTRO DE LAS PROHIBICIONES E INCOMPATIBILIDAD SEÑALADAS EN LA LEY N° 27588 Y SU REGLAMENTO, APROBADO POR EL DECRETO SUPREMO N° 019-03-PCM</t>
  </si>
  <si>
    <t>NEPOTISMO: NO TENER GRADO DE PARENTESCO HASTA EL CUARTO GRADO DE CONSANGUINIDAD, SEGUNDO DE AFINIDAD Y POR RAZON DE MATRIMONIO CON LOS FUNCIONARIOS, EMPLEADOS DE CONFIANZA  Y DIRECTIVOS SUPERIORES DE LA DIRESA PUNO, QUE GOZAN DE FACULTAD DE NOMBRAMIENTO Y CONTRATACION DE PERSONAL O TENGAN INJERENCIA DIRECTA O INDIRECTA EN EL PROCESO DE SELECCION. (LEY N° 26771 Y SU REGLAMENTO APROBADO POR DECRETO SUPREMO N° 021-2000-PCM Y SUS MODIFICATORIAS)</t>
  </si>
  <si>
    <t>PERCIBIR SIMULTANEAMENTE REMUNERACION, PENSION U HONORARIOS POR CONCEPTO DE LOCACION DE SERVICIOS ASESORIAS O CONSULTORIAS O CUALQUIER OTRA DOBLE PERCEPCION O INGRESOS DEL ESTADO, SALVO POR EL EJERCICIO DE LA FUNCION DOCENTE EFECTIVA Y LA PERCEPCION DE DIETAS POR PARTICIPACION EN UNO DE LOS DIRECTORIOS DE ENTIDADES O EMPRESAS ESTATALES O EN TRIBUNALES ADMINISTRATIVOS O EN OTROS ORGANOS COLEGIADOS</t>
  </si>
  <si>
    <t>SER DISCAPACITADO (CONADIS)</t>
  </si>
  <si>
    <t>SER LICENCIADO DE LAS FUERZAS ARMADAS</t>
  </si>
  <si>
    <t>ESTAR FÍSICA Y MENTALMENTE SANO</t>
  </si>
  <si>
    <r>
      <rPr>
        <b/>
        <sz val="14"/>
        <color theme="0"/>
        <rFont val="Arial Narrow"/>
        <family val="2"/>
      </rPr>
      <t>ANEXO 02 - FICHA DE POSULANTE</t>
    </r>
    <r>
      <rPr>
        <b/>
        <sz val="16"/>
        <color theme="0"/>
        <rFont val="Arial Narrow"/>
        <family val="2"/>
      </rPr>
      <t xml:space="preserve"> </t>
    </r>
    <r>
      <rPr>
        <b/>
        <sz val="12"/>
        <color theme="0"/>
        <rFont val="Arial Narrow"/>
        <family val="2"/>
      </rPr>
      <t xml:space="preserve">                                                                                                                                                                                                                                                                                                                 </t>
    </r>
    <r>
      <rPr>
        <b/>
        <sz val="10"/>
        <color theme="0"/>
        <rFont val="Arial Narrow"/>
        <family val="2"/>
      </rPr>
      <t>La Oficina  Ejecutiva de Recursos Humanos,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r>
  </si>
  <si>
    <t>GOBIERNO REGIONAL DE AREQUIPA - GERENCIA REGIONAL DE SALUD</t>
  </si>
  <si>
    <t>CELULAR PERSONA CONTACTO</t>
  </si>
  <si>
    <t>RESOLUCION DE DESIGNACION Y/O ENCARGATURA</t>
  </si>
  <si>
    <t>RESOLUCION DE FELICITACION</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</si>
  <si>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</si>
  <si>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</si>
  <si>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</si>
  <si>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</si>
  <si>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REFERENCIAS LABORALES</t>
  </si>
  <si>
    <t>XI. DECLARACIONES JURADAS</t>
  </si>
  <si>
    <t>DNI O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</si>
</sst>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5" x14ac:knownFonts="1">
    <font>
      <sz val="11"/>
      <color theme="1"/>
      <name val="Calibri"/>
      <scheme val="minor"/>
    </font>
    <font>
      <sz val="11"/>
      <color theme="1"/>
      <name val="Calibri"/>
      <family val="2"/>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b/>
      <sz val="14"/>
      <color theme="0"/>
      <name val="Arial Narrow"/>
      <family val="2"/>
    </font>
    <font>
      <b/>
      <sz val="18"/>
      <color theme="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rgb="FFC00000"/>
      <name val="Arial"/>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10"/>
      <color theme="0"/>
      <name val="Arial Narrow"/>
      <family val="2"/>
    </font>
    <font>
      <b/>
      <sz val="9"/>
      <name val="Arial Narrow"/>
      <family val="2"/>
    </font>
    <font>
      <sz val="9"/>
      <name val="Arial Narrow"/>
      <family val="2"/>
    </font>
    <font>
      <b/>
      <sz val="8"/>
      <name val="Arial Narrow"/>
      <family val="2"/>
    </font>
    <font>
      <sz val="10"/>
      <name val="Calibri"/>
      <family val="2"/>
      <scheme val="minor"/>
    </font>
    <font>
      <sz val="8"/>
      <color theme="1"/>
      <name val="Calibri"/>
      <family val="2"/>
      <scheme val="minor"/>
    </font>
    <font>
      <b/>
      <sz val="14"/>
      <color theme="1"/>
      <name val="Calibri"/>
      <family val="2"/>
      <scheme val="minor"/>
    </font>
    <font>
      <b/>
      <sz val="16"/>
      <color theme="0"/>
      <name val="Arial Narrow"/>
      <family val="2"/>
    </font>
    <font>
      <sz val="22"/>
      <color theme="1"/>
      <name val="Arial Narrow"/>
      <family val="2"/>
    </font>
    <font>
      <u/>
      <sz val="11"/>
      <color theme="10"/>
      <name val="Calibri"/>
      <family val="2"/>
      <scheme val="minor"/>
    </font>
  </fonts>
  <fills count="16">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249977111117893"/>
        <bgColor rgb="FF002060"/>
      </patternFill>
    </fill>
    <fill>
      <patternFill patternType="solid">
        <fgColor theme="0"/>
        <bgColor indexed="64"/>
      </patternFill>
    </fill>
    <fill>
      <patternFill patternType="solid">
        <fgColor theme="4" tint="-0.249977111117893"/>
        <bgColor rgb="FF0070C0"/>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s>
  <borders count="34">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s>
  <cellStyleXfs count="2">
    <xf numFmtId="0" fontId="0" fillId="0" borderId="0"/>
    <xf numFmtId="0" fontId="34" fillId="0" borderId="0" applyNumberFormat="0" applyFill="0" applyBorder="0" applyAlignment="0" applyProtection="0"/>
  </cellStyleXfs>
  <cellXfs count="249">
    <xf numFmtId="0" fontId="0" fillId="0" borderId="0" xfId="0"/>
    <xf numFmtId="0" fontId="4" fillId="2" borderId="1" xfId="0" applyFont="1" applyFill="1" applyBorder="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2" borderId="1" xfId="0" applyFont="1" applyFill="1" applyBorder="1" applyAlignment="1">
      <alignment vertical="center"/>
    </xf>
    <xf numFmtId="0" fontId="5" fillId="0" borderId="0" xfId="0" applyFont="1" applyAlignment="1">
      <alignment vertical="center" wrapText="1"/>
    </xf>
    <xf numFmtId="0" fontId="7" fillId="5" borderId="1" xfId="0" applyFont="1" applyFill="1" applyBorder="1" applyAlignment="1">
      <alignment horizontal="left" vertical="center"/>
    </xf>
    <xf numFmtId="0" fontId="11" fillId="0" borderId="0" xfId="0" applyFont="1" applyAlignment="1">
      <alignment horizontal="center" vertical="center" wrapText="1"/>
    </xf>
    <xf numFmtId="0" fontId="6" fillId="5" borderId="1" xfId="0" applyFont="1" applyFill="1" applyBorder="1" applyAlignment="1">
      <alignment horizontal="left" vertical="center"/>
    </xf>
    <xf numFmtId="164" fontId="4" fillId="2" borderId="1" xfId="0" applyNumberFormat="1" applyFont="1" applyFill="1" applyBorder="1"/>
    <xf numFmtId="2" fontId="4" fillId="2" borderId="1" xfId="0" applyNumberFormat="1" applyFont="1" applyFill="1" applyBorder="1"/>
    <xf numFmtId="0" fontId="5" fillId="2" borderId="1" xfId="0" applyFont="1" applyFill="1" applyBorder="1" applyAlignment="1">
      <alignment horizontal="left" vertical="center"/>
    </xf>
    <xf numFmtId="0" fontId="5" fillId="0" borderId="0" xfId="0" applyFont="1" applyAlignment="1">
      <alignment horizontal="left" vertical="center"/>
    </xf>
    <xf numFmtId="0" fontId="4" fillId="0" borderId="0" xfId="0" applyFont="1"/>
    <xf numFmtId="0" fontId="4" fillId="2" borderId="1" xfId="0" applyFont="1" applyFill="1" applyBorder="1" applyAlignment="1">
      <alignment horizontal="center"/>
    </xf>
    <xf numFmtId="0" fontId="5" fillId="0" borderId="0" xfId="0" applyFont="1" applyAlignment="1">
      <alignment horizontal="left" vertical="top" wrapText="1"/>
    </xf>
    <xf numFmtId="0" fontId="5" fillId="2" borderId="16" xfId="0" applyFont="1" applyFill="1" applyBorder="1" applyAlignment="1">
      <alignment vertical="center"/>
    </xf>
    <xf numFmtId="0" fontId="5" fillId="0" borderId="0" xfId="0" applyFont="1" applyAlignment="1">
      <alignment vertical="center"/>
    </xf>
    <xf numFmtId="0" fontId="5" fillId="2" borderId="16" xfId="0" applyFont="1" applyFill="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4" fillId="2" borderId="17" xfId="0" applyFont="1" applyFill="1" applyBorder="1" applyAlignment="1">
      <alignment vertical="center"/>
    </xf>
    <xf numFmtId="0" fontId="14" fillId="2" borderId="16" xfId="0"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0" xfId="0" applyFont="1" applyAlignment="1">
      <alignment horizontal="left" vertical="center"/>
    </xf>
    <xf numFmtId="0" fontId="17" fillId="2" borderId="1" xfId="0" applyFont="1" applyFill="1" applyBorder="1" applyAlignment="1">
      <alignment horizontal="left" vertical="center"/>
    </xf>
    <xf numFmtId="0" fontId="5" fillId="0" borderId="0" xfId="0" applyFont="1" applyAlignment="1">
      <alignment horizontal="left" vertical="center" wrapText="1"/>
    </xf>
    <xf numFmtId="164" fontId="5" fillId="0" borderId="0" xfId="0" applyNumberFormat="1" applyFont="1" applyAlignment="1">
      <alignment horizontal="center" vertical="center"/>
    </xf>
    <xf numFmtId="0" fontId="19" fillId="7" borderId="16" xfId="0" applyFont="1" applyFill="1" applyBorder="1"/>
    <xf numFmtId="0" fontId="20" fillId="0" borderId="0" xfId="0" applyFont="1"/>
    <xf numFmtId="0" fontId="21" fillId="7" borderId="1" xfId="0" applyFont="1" applyFill="1" applyBorder="1"/>
    <xf numFmtId="0" fontId="4" fillId="0" borderId="16" xfId="0" applyFont="1" applyBorder="1"/>
    <xf numFmtId="49" fontId="4" fillId="0" borderId="0" xfId="0" applyNumberFormat="1" applyFont="1"/>
    <xf numFmtId="0" fontId="4" fillId="0" borderId="0" xfId="0" quotePrefix="1" applyFont="1"/>
    <xf numFmtId="0" fontId="4" fillId="5" borderId="16" xfId="0" applyFont="1" applyFill="1" applyBorder="1"/>
    <xf numFmtId="0" fontId="22" fillId="0" borderId="0" xfId="0" applyFont="1" applyAlignment="1">
      <alignment horizontal="left" vertical="center"/>
    </xf>
    <xf numFmtId="0" fontId="23" fillId="0" borderId="0" xfId="0" applyFont="1"/>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6" xfId="0" quotePrefix="1" applyFont="1" applyBorder="1"/>
    <xf numFmtId="3" fontId="4" fillId="0" borderId="0" xfId="0" applyNumberFormat="1" applyFont="1"/>
    <xf numFmtId="0" fontId="2" fillId="10" borderId="1" xfId="0" applyFont="1" applyFill="1" applyBorder="1" applyAlignment="1">
      <alignment vertical="center" wrapText="1"/>
    </xf>
    <xf numFmtId="0" fontId="4" fillId="2" borderId="4" xfId="0" applyFont="1" applyFill="1" applyBorder="1"/>
    <xf numFmtId="0" fontId="5" fillId="2"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 fillId="0" borderId="0" xfId="0" applyFont="1"/>
    <xf numFmtId="0" fontId="6" fillId="5" borderId="4" xfId="0" applyFont="1" applyFill="1" applyBorder="1" applyAlignment="1">
      <alignment horizontal="left" vertical="center"/>
    </xf>
    <xf numFmtId="0" fontId="6" fillId="11" borderId="4" xfId="0" applyFont="1" applyFill="1" applyBorder="1" applyAlignment="1">
      <alignment horizontal="left" vertical="center" indent="2"/>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0" xfId="0" applyFont="1" applyAlignment="1">
      <alignment horizontal="center" vertical="center" wrapText="1"/>
    </xf>
    <xf numFmtId="0" fontId="31" fillId="0" borderId="4" xfId="0" applyFont="1" applyBorder="1" applyAlignment="1">
      <alignment vertical="center"/>
    </xf>
    <xf numFmtId="0" fontId="4" fillId="0" borderId="1" xfId="0" applyFont="1" applyBorder="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4" xfId="0" applyFont="1" applyBorder="1"/>
    <xf numFmtId="0" fontId="5" fillId="0" borderId="4" xfId="0" applyFont="1" applyBorder="1" applyAlignment="1">
      <alignment horizontal="center" vertical="center" wrapText="1"/>
    </xf>
    <xf numFmtId="0" fontId="24" fillId="0" borderId="0" xfId="0" applyFont="1"/>
    <xf numFmtId="0" fontId="33" fillId="0" borderId="0" xfId="0" applyFont="1" applyAlignment="1">
      <alignment horizontal="center" vertical="center" wrapText="1"/>
    </xf>
    <xf numFmtId="0" fontId="6" fillId="12" borderId="9"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4" fillId="2" borderId="18" xfId="0" applyFont="1" applyFill="1" applyBorder="1" applyAlignment="1">
      <alignment horizontal="center"/>
    </xf>
    <xf numFmtId="0" fontId="4" fillId="2" borderId="4" xfId="0" applyFont="1" applyFill="1" applyBorder="1" applyAlignment="1">
      <alignment horizontal="center"/>
    </xf>
    <xf numFmtId="0" fontId="4" fillId="2" borderId="19" xfId="0" applyFont="1" applyFill="1" applyBorder="1" applyAlignment="1">
      <alignment horizontal="center"/>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4"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2" xfId="0" applyFont="1" applyFill="1" applyBorder="1" applyAlignment="1">
      <alignment horizontal="center" wrapText="1"/>
    </xf>
    <xf numFmtId="0" fontId="3" fillId="0" borderId="8" xfId="0" applyFont="1" applyBorder="1"/>
    <xf numFmtId="0" fontId="3" fillId="0" borderId="10"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6" xfId="0" applyFont="1" applyBorder="1"/>
    <xf numFmtId="0" fontId="3" fillId="0" borderId="7" xfId="0" applyFont="1" applyBorder="1"/>
    <xf numFmtId="166"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65" fontId="5" fillId="0" borderId="5" xfId="0" applyNumberFormat="1" applyFont="1" applyBorder="1" applyAlignment="1">
      <alignment horizontal="center" vertical="center" wrapText="1"/>
    </xf>
    <xf numFmtId="166" fontId="5" fillId="0" borderId="11"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6" fillId="8" borderId="21" xfId="0" applyFont="1" applyFill="1" applyBorder="1" applyAlignment="1">
      <alignment horizontal="left" vertical="center" indent="2"/>
    </xf>
    <xf numFmtId="0" fontId="6" fillId="8" borderId="0" xfId="0" applyFont="1" applyFill="1" applyAlignment="1">
      <alignment horizontal="left" vertical="center" indent="2"/>
    </xf>
    <xf numFmtId="0" fontId="3" fillId="9" borderId="8" xfId="0" applyFont="1" applyFill="1" applyBorder="1"/>
    <xf numFmtId="0" fontId="3" fillId="9" borderId="10" xfId="0" applyFont="1" applyFill="1" applyBorder="1"/>
    <xf numFmtId="0" fontId="3" fillId="9" borderId="12" xfId="0" applyFont="1" applyFill="1" applyBorder="1"/>
    <xf numFmtId="0" fontId="3" fillId="9" borderId="13" xfId="0" applyFont="1" applyFill="1" applyBorder="1"/>
    <xf numFmtId="0" fontId="3" fillId="9" borderId="14" xfId="0" applyFont="1" applyFill="1" applyBorder="1"/>
    <xf numFmtId="0" fontId="7" fillId="6" borderId="5" xfId="0" applyFont="1" applyFill="1" applyBorder="1" applyAlignment="1">
      <alignment horizontal="left" vertical="center" wrapText="1"/>
    </xf>
    <xf numFmtId="0" fontId="6" fillId="14" borderId="5" xfId="0" applyFont="1" applyFill="1" applyBorder="1" applyAlignment="1">
      <alignment horizontal="center" vertical="center" wrapText="1"/>
    </xf>
    <xf numFmtId="0" fontId="3" fillId="15" borderId="6" xfId="0" applyFont="1" applyFill="1" applyBorder="1"/>
    <xf numFmtId="0" fontId="3" fillId="15" borderId="7" xfId="0" applyFont="1" applyFill="1" applyBorder="1"/>
    <xf numFmtId="0" fontId="12" fillId="14" borderId="9" xfId="0" applyFont="1" applyFill="1" applyBorder="1" applyAlignment="1">
      <alignment horizontal="center" vertical="center" wrapText="1"/>
    </xf>
    <xf numFmtId="0" fontId="3" fillId="15" borderId="8" xfId="0" applyFont="1" applyFill="1" applyBorder="1"/>
    <xf numFmtId="0" fontId="3" fillId="15" borderId="10" xfId="0" applyFont="1" applyFill="1" applyBorder="1"/>
    <xf numFmtId="0" fontId="3" fillId="15" borderId="12" xfId="0" applyFont="1" applyFill="1" applyBorder="1"/>
    <xf numFmtId="0" fontId="3" fillId="15" borderId="13" xfId="0" applyFont="1" applyFill="1" applyBorder="1"/>
    <xf numFmtId="0" fontId="3" fillId="15" borderId="14" xfId="0" applyFont="1" applyFill="1" applyBorder="1"/>
    <xf numFmtId="0" fontId="13" fillId="14" borderId="9" xfId="0" applyFont="1" applyFill="1" applyBorder="1" applyAlignment="1">
      <alignment horizontal="center" vertical="center" wrapText="1"/>
    </xf>
    <xf numFmtId="0" fontId="3" fillId="9" borderId="6" xfId="0" applyFont="1" applyFill="1" applyBorder="1"/>
    <xf numFmtId="0" fontId="3" fillId="9" borderId="7" xfId="0" applyFont="1" applyFill="1" applyBorder="1"/>
    <xf numFmtId="0" fontId="34" fillId="0" borderId="5" xfId="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7" fillId="11" borderId="9"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0" xfId="0" applyFont="1" applyFill="1" applyBorder="1" applyAlignment="1" applyProtection="1">
      <alignment horizontal="center" vertical="center" wrapText="1"/>
      <protection locked="0"/>
    </xf>
    <xf numFmtId="0" fontId="7" fillId="11" borderId="23"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14" fontId="26" fillId="11" borderId="23" xfId="0" applyNumberFormat="1" applyFont="1" applyFill="1" applyBorder="1" applyAlignment="1" applyProtection="1">
      <alignment horizontal="center" vertical="center" wrapText="1"/>
      <protection locked="0"/>
    </xf>
    <xf numFmtId="14" fontId="26" fillId="11" borderId="24" xfId="0" applyNumberFormat="1" applyFont="1" applyFill="1" applyBorder="1" applyAlignment="1" applyProtection="1">
      <alignment horizontal="center" vertical="center" wrapText="1"/>
      <protection locked="0"/>
    </xf>
    <xf numFmtId="14" fontId="26" fillId="11" borderId="25" xfId="0" applyNumberFormat="1"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12" fillId="9" borderId="0" xfId="0" applyFont="1" applyFill="1" applyAlignment="1">
      <alignment horizontal="center" vertical="center" wrapText="1"/>
    </xf>
    <xf numFmtId="0" fontId="2" fillId="9" borderId="0" xfId="0" applyFont="1" applyFill="1" applyAlignment="1">
      <alignment horizontal="center" vertical="center" wrapTex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5" fillId="0" borderId="15" xfId="0" applyFont="1" applyBorder="1" applyAlignment="1">
      <alignment horizontal="center" vertical="center" wrapText="1"/>
    </xf>
    <xf numFmtId="0" fontId="6" fillId="8" borderId="22" xfId="0" applyFont="1" applyFill="1" applyBorder="1" applyAlignment="1">
      <alignment horizontal="left" vertical="center" indent="2"/>
    </xf>
    <xf numFmtId="0" fontId="5" fillId="0" borderId="0" xfId="0" applyFont="1" applyAlignment="1">
      <alignment horizontal="center" vertical="center" wrapText="1"/>
    </xf>
    <xf numFmtId="0" fontId="0" fillId="0" borderId="0" xfId="0"/>
    <xf numFmtId="49" fontId="5" fillId="0" borderId="5" xfId="0" applyNumberFormat="1" applyFont="1" applyBorder="1" applyAlignment="1">
      <alignment horizontal="center" vertical="center"/>
    </xf>
    <xf numFmtId="49" fontId="26" fillId="11" borderId="23" xfId="0" applyNumberFormat="1" applyFont="1" applyFill="1" applyBorder="1" applyAlignment="1" applyProtection="1">
      <alignment horizontal="center" vertical="center"/>
      <protection locked="0"/>
    </xf>
    <xf numFmtId="49" fontId="26" fillId="11" borderId="24" xfId="0" applyNumberFormat="1" applyFont="1" applyFill="1" applyBorder="1" applyAlignment="1" applyProtection="1">
      <alignment horizontal="center" vertical="center"/>
      <protection locked="0"/>
    </xf>
    <xf numFmtId="49" fontId="26" fillId="11" borderId="25" xfId="0" applyNumberFormat="1" applyFont="1" applyFill="1" applyBorder="1" applyAlignment="1" applyProtection="1">
      <alignment horizontal="center" vertical="center"/>
      <protection locked="0"/>
    </xf>
    <xf numFmtId="0" fontId="6" fillId="12" borderId="5" xfId="0" applyFont="1" applyFill="1" applyBorder="1" applyAlignment="1">
      <alignment horizontal="left" vertical="center" wrapText="1"/>
    </xf>
    <xf numFmtId="0" fontId="5" fillId="0" borderId="22"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protection locked="0"/>
    </xf>
    <xf numFmtId="14" fontId="27" fillId="0" borderId="23" xfId="0" quotePrefix="1" applyNumberFormat="1" applyFont="1" applyBorder="1" applyAlignment="1" applyProtection="1">
      <alignment horizontal="center" vertical="center" wrapText="1"/>
      <protection locked="0"/>
    </xf>
    <xf numFmtId="14" fontId="27" fillId="0" borderId="24" xfId="0" quotePrefix="1" applyNumberFormat="1" applyFont="1" applyBorder="1" applyAlignment="1" applyProtection="1">
      <alignment horizontal="center" vertical="center" wrapText="1"/>
      <protection locked="0"/>
    </xf>
    <xf numFmtId="14" fontId="27" fillId="0" borderId="25" xfId="0" quotePrefix="1" applyNumberFormat="1" applyFont="1" applyBorder="1" applyAlignment="1" applyProtection="1">
      <alignment horizontal="center" vertical="center" wrapText="1"/>
      <protection locked="0"/>
    </xf>
    <xf numFmtId="14" fontId="5" fillId="11" borderId="22" xfId="0" applyNumberFormat="1" applyFont="1" applyFill="1" applyBorder="1" applyAlignment="1" applyProtection="1">
      <alignment horizontal="center" vertical="center" wrapText="1"/>
      <protection locked="0"/>
    </xf>
    <xf numFmtId="0" fontId="6" fillId="12" borderId="5" xfId="0" applyFont="1" applyFill="1" applyBorder="1" applyAlignment="1">
      <alignment horizontal="center" vertical="center"/>
    </xf>
    <xf numFmtId="166" fontId="5" fillId="0" borderId="22" xfId="0" applyNumberFormat="1" applyFont="1" applyBorder="1" applyAlignment="1">
      <alignment horizontal="center" vertical="center" wrapText="1"/>
    </xf>
    <xf numFmtId="0" fontId="3" fillId="0" borderId="22" xfId="0" applyFont="1" applyBorder="1"/>
    <xf numFmtId="164" fontId="5" fillId="0" borderId="2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3" fillId="9" borderId="18" xfId="0" applyFont="1" applyFill="1" applyBorder="1"/>
    <xf numFmtId="0" fontId="3" fillId="9" borderId="4" xfId="0" applyFont="1" applyFill="1" applyBorder="1"/>
    <xf numFmtId="0" fontId="3" fillId="9" borderId="19" xfId="0" applyFont="1" applyFill="1" applyBorder="1"/>
    <xf numFmtId="0" fontId="5" fillId="0" borderId="22" xfId="0" applyFont="1" applyBorder="1" applyAlignment="1">
      <alignment horizontal="center" vertical="center"/>
    </xf>
    <xf numFmtId="0" fontId="28" fillId="13" borderId="22" xfId="0" applyFont="1" applyFill="1" applyBorder="1" applyAlignment="1">
      <alignment horizontal="left" vertical="center" wrapText="1"/>
    </xf>
    <xf numFmtId="0" fontId="3" fillId="9" borderId="11" xfId="0" applyFont="1" applyFill="1" applyBorder="1"/>
    <xf numFmtId="0" fontId="3" fillId="9" borderId="15" xfId="0" applyFont="1" applyFill="1" applyBorder="1"/>
    <xf numFmtId="0" fontId="7" fillId="13" borderId="22"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0" fontId="10" fillId="0" borderId="26" xfId="0" applyFont="1" applyBorder="1" applyAlignment="1">
      <alignment horizontal="left" vertical="center" wrapText="1" indent="1"/>
    </xf>
    <xf numFmtId="0" fontId="29" fillId="0" borderId="27" xfId="0" applyFont="1" applyBorder="1" applyAlignment="1">
      <alignment horizontal="center" vertical="center"/>
    </xf>
    <xf numFmtId="0" fontId="29" fillId="0" borderId="26" xfId="0" applyFont="1" applyBorder="1" applyAlignment="1">
      <alignment horizontal="center"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9" fillId="0" borderId="22" xfId="0" applyFont="1" applyBorder="1" applyAlignment="1">
      <alignment horizontal="center" vertical="center" wrapText="1"/>
    </xf>
    <xf numFmtId="0" fontId="7" fillId="0" borderId="0" xfId="0" applyFont="1" applyAlignment="1">
      <alignment horizontal="right" vertical="center"/>
    </xf>
    <xf numFmtId="164" fontId="5" fillId="0" borderId="0" xfId="0" applyNumberFormat="1" applyFont="1" applyAlignment="1">
      <alignment horizontal="center" vertical="center" wrapText="1"/>
    </xf>
    <xf numFmtId="0" fontId="7" fillId="0" borderId="27"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32"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8" xfId="0" applyFont="1" applyBorder="1" applyAlignment="1">
      <alignment horizontal="justify" vertical="center" wrapText="1"/>
    </xf>
    <xf numFmtId="0" fontId="7" fillId="0" borderId="31" xfId="0" applyFont="1" applyBorder="1" applyAlignment="1">
      <alignment horizontal="justify"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7" fillId="0" borderId="20" xfId="0" applyFont="1" applyBorder="1" applyAlignment="1">
      <alignment horizontal="center" vertical="center" wrapText="1"/>
    </xf>
    <xf numFmtId="0" fontId="3" fillId="0" borderId="20" xfId="0" applyFont="1" applyBorder="1"/>
    <xf numFmtId="0" fontId="7" fillId="0" borderId="0" xfId="0" applyFont="1" applyAlignment="1">
      <alignment horizontal="center" vertical="center"/>
    </xf>
    <xf numFmtId="0" fontId="29" fillId="0" borderId="21"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wrapText="1"/>
    </xf>
    <xf numFmtId="0" fontId="30" fillId="0" borderId="32" xfId="0" applyFont="1" applyBorder="1" applyAlignment="1">
      <alignment horizontal="left" vertical="center" wrapText="1"/>
    </xf>
    <xf numFmtId="0" fontId="30" fillId="0" borderId="28" xfId="0" applyFont="1" applyBorder="1" applyAlignment="1">
      <alignment horizontal="left" vertical="center" wrapText="1"/>
    </xf>
    <xf numFmtId="0" fontId="30" fillId="0" borderId="31"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pplyProtection="1">
      <alignment horizontal="left" vertical="center" wrapText="1"/>
      <protection hidden="1"/>
    </xf>
    <xf numFmtId="0" fontId="7" fillId="0" borderId="33" xfId="0" applyFont="1" applyBorder="1" applyAlignment="1">
      <alignment horizontal="center" vertical="center" wrapText="1"/>
    </xf>
    <xf numFmtId="0" fontId="7"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0</xdr:colOff>
      <xdr:row>1</xdr:row>
      <xdr:rowOff>948958</xdr:rowOff>
    </xdr:to>
    <xdr:pic>
      <xdr:nvPicPr>
        <xdr:cNvPr id="3" name="Imagen 2" descr="logo geresa aqp">
          <a:extLst>
            <a:ext uri="{FF2B5EF4-FFF2-40B4-BE49-F238E27FC236}">
              <a16:creationId xmlns:a16="http://schemas.microsoft.com/office/drawing/2014/main" id="{359230E6-E82F-4522-8245-22B9B4CD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76400" cy="127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371475</xdr:colOff>
      <xdr:row>339</xdr:row>
      <xdr:rowOff>107705</xdr:rowOff>
    </xdr:from>
    <xdr:to>
      <xdr:col>3</xdr:col>
      <xdr:colOff>1465</xdr:colOff>
      <xdr:row>339</xdr:row>
      <xdr:rowOff>355355</xdr:rowOff>
    </xdr:to>
    <xdr:sp macro="" textlink="">
      <xdr:nvSpPr>
        <xdr:cNvPr id="4" name="CuadroTexto 3">
          <a:extLst>
            <a:ext uri="{FF2B5EF4-FFF2-40B4-BE49-F238E27FC236}">
              <a16:creationId xmlns:a16="http://schemas.microsoft.com/office/drawing/2014/main" id="{714580FA-E0E8-4A61-9F66-692176D0A008}"/>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339</xdr:row>
      <xdr:rowOff>115032</xdr:rowOff>
    </xdr:from>
    <xdr:to>
      <xdr:col>3</xdr:col>
      <xdr:colOff>505558</xdr:colOff>
      <xdr:row>339</xdr:row>
      <xdr:rowOff>362682</xdr:rowOff>
    </xdr:to>
    <xdr:sp macro="" textlink="">
      <xdr:nvSpPr>
        <xdr:cNvPr id="5" name="CuadroTexto 14">
          <a:extLst>
            <a:ext uri="{FF2B5EF4-FFF2-40B4-BE49-F238E27FC236}">
              <a16:creationId xmlns:a16="http://schemas.microsoft.com/office/drawing/2014/main" id="{F1C6CFA2-35C6-40A8-BF53-1CA0E813D2A3}"/>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6" name="CuadroTexto 35">
          <a:extLst>
            <a:ext uri="{FF2B5EF4-FFF2-40B4-BE49-F238E27FC236}">
              <a16:creationId xmlns:a16="http://schemas.microsoft.com/office/drawing/2014/main" id="{DE5BB41C-77AF-4AF0-B221-DB4D4D701585}"/>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123825</xdr:colOff>
      <xdr:row>350</xdr:row>
      <xdr:rowOff>180975</xdr:rowOff>
    </xdr:from>
    <xdr:to>
      <xdr:col>3</xdr:col>
      <xdr:colOff>457200</xdr:colOff>
      <xdr:row>350</xdr:row>
      <xdr:rowOff>428625</xdr:rowOff>
    </xdr:to>
    <xdr:sp macro="" textlink="">
      <xdr:nvSpPr>
        <xdr:cNvPr id="7" name="CuadroTexto 36">
          <a:extLst>
            <a:ext uri="{FF2B5EF4-FFF2-40B4-BE49-F238E27FC236}">
              <a16:creationId xmlns:a16="http://schemas.microsoft.com/office/drawing/2014/main" id="{0A6C536A-63CF-4976-B670-1BE7442E9F57}"/>
            </a:ext>
          </a:extLst>
        </xdr:cNvPr>
        <xdr:cNvSpPr txBox="1"/>
      </xdr:nvSpPr>
      <xdr:spPr>
        <a:xfrm>
          <a:off x="419100"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371475</xdr:colOff>
      <xdr:row>340</xdr:row>
      <xdr:rowOff>107705</xdr:rowOff>
    </xdr:from>
    <xdr:to>
      <xdr:col>3</xdr:col>
      <xdr:colOff>1465</xdr:colOff>
      <xdr:row>340</xdr:row>
      <xdr:rowOff>355355</xdr:rowOff>
    </xdr:to>
    <xdr:sp macro="" textlink="">
      <xdr:nvSpPr>
        <xdr:cNvPr id="8" name="CuadroTexto 37">
          <a:extLst>
            <a:ext uri="{FF2B5EF4-FFF2-40B4-BE49-F238E27FC236}">
              <a16:creationId xmlns:a16="http://schemas.microsoft.com/office/drawing/2014/main" id="{985E84BB-198F-4DB6-9940-DCD6548EAB4A}"/>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340</xdr:row>
      <xdr:rowOff>107705</xdr:rowOff>
    </xdr:from>
    <xdr:to>
      <xdr:col>3</xdr:col>
      <xdr:colOff>505558</xdr:colOff>
      <xdr:row>340</xdr:row>
      <xdr:rowOff>355355</xdr:rowOff>
    </xdr:to>
    <xdr:sp macro="" textlink="">
      <xdr:nvSpPr>
        <xdr:cNvPr id="9" name="CuadroTexto 40">
          <a:extLst>
            <a:ext uri="{FF2B5EF4-FFF2-40B4-BE49-F238E27FC236}">
              <a16:creationId xmlns:a16="http://schemas.microsoft.com/office/drawing/2014/main" id="{B2B1379F-4597-4A4E-B722-007BEB518FD1}"/>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341</xdr:row>
      <xdr:rowOff>100378</xdr:rowOff>
    </xdr:from>
    <xdr:to>
      <xdr:col>3</xdr:col>
      <xdr:colOff>1465</xdr:colOff>
      <xdr:row>341</xdr:row>
      <xdr:rowOff>348028</xdr:rowOff>
    </xdr:to>
    <xdr:sp macro="" textlink="">
      <xdr:nvSpPr>
        <xdr:cNvPr id="10" name="CuadroTexto 41">
          <a:extLst>
            <a:ext uri="{FF2B5EF4-FFF2-40B4-BE49-F238E27FC236}">
              <a16:creationId xmlns:a16="http://schemas.microsoft.com/office/drawing/2014/main" id="{088B2A62-C740-48C0-AAA0-23300F36F60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341</xdr:row>
      <xdr:rowOff>107705</xdr:rowOff>
    </xdr:from>
    <xdr:to>
      <xdr:col>3</xdr:col>
      <xdr:colOff>505558</xdr:colOff>
      <xdr:row>341</xdr:row>
      <xdr:rowOff>355355</xdr:rowOff>
    </xdr:to>
    <xdr:sp macro="" textlink="">
      <xdr:nvSpPr>
        <xdr:cNvPr id="11" name="CuadroTexto 42">
          <a:extLst>
            <a:ext uri="{FF2B5EF4-FFF2-40B4-BE49-F238E27FC236}">
              <a16:creationId xmlns:a16="http://schemas.microsoft.com/office/drawing/2014/main" id="{2E0AE154-AFB3-4D3D-A47A-4C80DD659B8B}"/>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342</xdr:row>
      <xdr:rowOff>100378</xdr:rowOff>
    </xdr:from>
    <xdr:to>
      <xdr:col>3</xdr:col>
      <xdr:colOff>1465</xdr:colOff>
      <xdr:row>342</xdr:row>
      <xdr:rowOff>348028</xdr:rowOff>
    </xdr:to>
    <xdr:sp macro="" textlink="">
      <xdr:nvSpPr>
        <xdr:cNvPr id="12" name="CuadroTexto 43">
          <a:extLst>
            <a:ext uri="{FF2B5EF4-FFF2-40B4-BE49-F238E27FC236}">
              <a16:creationId xmlns:a16="http://schemas.microsoft.com/office/drawing/2014/main" id="{C676AE73-7913-4BD0-88A4-85454294B79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342</xdr:row>
      <xdr:rowOff>100378</xdr:rowOff>
    </xdr:from>
    <xdr:to>
      <xdr:col>3</xdr:col>
      <xdr:colOff>505558</xdr:colOff>
      <xdr:row>342</xdr:row>
      <xdr:rowOff>348028</xdr:rowOff>
    </xdr:to>
    <xdr:sp macro="" textlink="">
      <xdr:nvSpPr>
        <xdr:cNvPr id="13" name="CuadroTexto 44">
          <a:extLst>
            <a:ext uri="{FF2B5EF4-FFF2-40B4-BE49-F238E27FC236}">
              <a16:creationId xmlns:a16="http://schemas.microsoft.com/office/drawing/2014/main" id="{57D7B278-4FA9-44DE-9A71-1D8199748E4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343</xdr:row>
      <xdr:rowOff>93051</xdr:rowOff>
    </xdr:from>
    <xdr:to>
      <xdr:col>3</xdr:col>
      <xdr:colOff>1465</xdr:colOff>
      <xdr:row>343</xdr:row>
      <xdr:rowOff>340701</xdr:rowOff>
    </xdr:to>
    <xdr:sp macro="" textlink="">
      <xdr:nvSpPr>
        <xdr:cNvPr id="14" name="CuadroTexto 45">
          <a:extLst>
            <a:ext uri="{FF2B5EF4-FFF2-40B4-BE49-F238E27FC236}">
              <a16:creationId xmlns:a16="http://schemas.microsoft.com/office/drawing/2014/main" id="{B75DC206-C8E9-48EC-8EC6-C30DB007470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343</xdr:row>
      <xdr:rowOff>100378</xdr:rowOff>
    </xdr:from>
    <xdr:to>
      <xdr:col>3</xdr:col>
      <xdr:colOff>505558</xdr:colOff>
      <xdr:row>343</xdr:row>
      <xdr:rowOff>348028</xdr:rowOff>
    </xdr:to>
    <xdr:sp macro="" textlink="">
      <xdr:nvSpPr>
        <xdr:cNvPr id="15" name="CuadroTexto 46">
          <a:extLst>
            <a:ext uri="{FF2B5EF4-FFF2-40B4-BE49-F238E27FC236}">
              <a16:creationId xmlns:a16="http://schemas.microsoft.com/office/drawing/2014/main" id="{B24606F9-62DD-42CA-8AEC-FF649290811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346</xdr:row>
      <xdr:rowOff>122359</xdr:rowOff>
    </xdr:from>
    <xdr:to>
      <xdr:col>3</xdr:col>
      <xdr:colOff>1465</xdr:colOff>
      <xdr:row>346</xdr:row>
      <xdr:rowOff>370009</xdr:rowOff>
    </xdr:to>
    <xdr:sp macro="" textlink="">
      <xdr:nvSpPr>
        <xdr:cNvPr id="16" name="CuadroTexto 51">
          <a:extLst>
            <a:ext uri="{FF2B5EF4-FFF2-40B4-BE49-F238E27FC236}">
              <a16:creationId xmlns:a16="http://schemas.microsoft.com/office/drawing/2014/main" id="{65947A7A-0884-4E50-B135-5213DB1852EC}"/>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346</xdr:row>
      <xdr:rowOff>129686</xdr:rowOff>
    </xdr:from>
    <xdr:to>
      <xdr:col>3</xdr:col>
      <xdr:colOff>505558</xdr:colOff>
      <xdr:row>346</xdr:row>
      <xdr:rowOff>377336</xdr:rowOff>
    </xdr:to>
    <xdr:sp macro="" textlink="">
      <xdr:nvSpPr>
        <xdr:cNvPr id="17" name="CuadroTexto 52">
          <a:extLst>
            <a:ext uri="{FF2B5EF4-FFF2-40B4-BE49-F238E27FC236}">
              <a16:creationId xmlns:a16="http://schemas.microsoft.com/office/drawing/2014/main" id="{2BFDA9B2-6494-4A6A-BDF5-08ACB7C0557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347</xdr:row>
      <xdr:rowOff>100378</xdr:rowOff>
    </xdr:from>
    <xdr:to>
      <xdr:col>3</xdr:col>
      <xdr:colOff>1465</xdr:colOff>
      <xdr:row>347</xdr:row>
      <xdr:rowOff>348028</xdr:rowOff>
    </xdr:to>
    <xdr:sp macro="" textlink="">
      <xdr:nvSpPr>
        <xdr:cNvPr id="18" name="CuadroTexto 53">
          <a:extLst>
            <a:ext uri="{FF2B5EF4-FFF2-40B4-BE49-F238E27FC236}">
              <a16:creationId xmlns:a16="http://schemas.microsoft.com/office/drawing/2014/main" id="{F54BD48A-AF93-414C-B327-1F126F45D91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347</xdr:row>
      <xdr:rowOff>107705</xdr:rowOff>
    </xdr:from>
    <xdr:to>
      <xdr:col>3</xdr:col>
      <xdr:colOff>505558</xdr:colOff>
      <xdr:row>347</xdr:row>
      <xdr:rowOff>355355</xdr:rowOff>
    </xdr:to>
    <xdr:sp macro="" textlink="">
      <xdr:nvSpPr>
        <xdr:cNvPr id="19" name="CuadroTexto 54">
          <a:extLst>
            <a:ext uri="{FF2B5EF4-FFF2-40B4-BE49-F238E27FC236}">
              <a16:creationId xmlns:a16="http://schemas.microsoft.com/office/drawing/2014/main" id="{88298624-89A4-4A32-82E5-2BC33119144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348</xdr:row>
      <xdr:rowOff>129686</xdr:rowOff>
    </xdr:from>
    <xdr:to>
      <xdr:col>3</xdr:col>
      <xdr:colOff>1465</xdr:colOff>
      <xdr:row>348</xdr:row>
      <xdr:rowOff>377336</xdr:rowOff>
    </xdr:to>
    <xdr:sp macro="" textlink="">
      <xdr:nvSpPr>
        <xdr:cNvPr id="20" name="CuadroTexto 55">
          <a:extLst>
            <a:ext uri="{FF2B5EF4-FFF2-40B4-BE49-F238E27FC236}">
              <a16:creationId xmlns:a16="http://schemas.microsoft.com/office/drawing/2014/main" id="{5491E3C7-B238-4504-8B13-EDD4E6BDF98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348</xdr:row>
      <xdr:rowOff>137013</xdr:rowOff>
    </xdr:from>
    <xdr:to>
      <xdr:col>3</xdr:col>
      <xdr:colOff>505558</xdr:colOff>
      <xdr:row>348</xdr:row>
      <xdr:rowOff>384663</xdr:rowOff>
    </xdr:to>
    <xdr:sp macro="" textlink="">
      <xdr:nvSpPr>
        <xdr:cNvPr id="21" name="CuadroTexto 56">
          <a:extLst>
            <a:ext uri="{FF2B5EF4-FFF2-40B4-BE49-F238E27FC236}">
              <a16:creationId xmlns:a16="http://schemas.microsoft.com/office/drawing/2014/main" id="{A0251589-8946-4EC7-944E-3E2961FCC226}"/>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349</xdr:row>
      <xdr:rowOff>254245</xdr:rowOff>
    </xdr:from>
    <xdr:to>
      <xdr:col>3</xdr:col>
      <xdr:colOff>1465</xdr:colOff>
      <xdr:row>349</xdr:row>
      <xdr:rowOff>501895</xdr:rowOff>
    </xdr:to>
    <xdr:sp macro="" textlink="">
      <xdr:nvSpPr>
        <xdr:cNvPr id="22" name="CuadroTexto 57">
          <a:extLst>
            <a:ext uri="{FF2B5EF4-FFF2-40B4-BE49-F238E27FC236}">
              <a16:creationId xmlns:a16="http://schemas.microsoft.com/office/drawing/2014/main" id="{11B795B5-F487-471B-A549-90312E12C6E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349</xdr:row>
      <xdr:rowOff>254245</xdr:rowOff>
    </xdr:from>
    <xdr:to>
      <xdr:col>3</xdr:col>
      <xdr:colOff>505558</xdr:colOff>
      <xdr:row>349</xdr:row>
      <xdr:rowOff>501895</xdr:rowOff>
    </xdr:to>
    <xdr:sp macro="" textlink="">
      <xdr:nvSpPr>
        <xdr:cNvPr id="23" name="CuadroTexto 58">
          <a:extLst>
            <a:ext uri="{FF2B5EF4-FFF2-40B4-BE49-F238E27FC236}">
              <a16:creationId xmlns:a16="http://schemas.microsoft.com/office/drawing/2014/main" id="{EAB43015-08A9-40AD-B90C-3D59AFCE638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24" name="CuadroTexto 59">
          <a:extLst>
            <a:ext uri="{FF2B5EF4-FFF2-40B4-BE49-F238E27FC236}">
              <a16:creationId xmlns:a16="http://schemas.microsoft.com/office/drawing/2014/main" id="{52BADA74-EDEF-4BB5-86AE-E3A3A5F0D4A0}"/>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350</xdr:row>
      <xdr:rowOff>180975</xdr:rowOff>
    </xdr:from>
    <xdr:to>
      <xdr:col>3</xdr:col>
      <xdr:colOff>505558</xdr:colOff>
      <xdr:row>350</xdr:row>
      <xdr:rowOff>428625</xdr:rowOff>
    </xdr:to>
    <xdr:sp macro="" textlink="">
      <xdr:nvSpPr>
        <xdr:cNvPr id="25" name="CuadroTexto 60">
          <a:extLst>
            <a:ext uri="{FF2B5EF4-FFF2-40B4-BE49-F238E27FC236}">
              <a16:creationId xmlns:a16="http://schemas.microsoft.com/office/drawing/2014/main" id="{F5BB6D62-5C44-4D3C-958E-0CAC976A9968}"/>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351</xdr:row>
      <xdr:rowOff>107705</xdr:rowOff>
    </xdr:from>
    <xdr:to>
      <xdr:col>3</xdr:col>
      <xdr:colOff>1465</xdr:colOff>
      <xdr:row>351</xdr:row>
      <xdr:rowOff>355355</xdr:rowOff>
    </xdr:to>
    <xdr:sp macro="" textlink="">
      <xdr:nvSpPr>
        <xdr:cNvPr id="26" name="CuadroTexto 45">
          <a:extLst>
            <a:ext uri="{FF2B5EF4-FFF2-40B4-BE49-F238E27FC236}">
              <a16:creationId xmlns:a16="http://schemas.microsoft.com/office/drawing/2014/main" id="{376CF0A2-29E4-448C-9186-87026148EDF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351</xdr:row>
      <xdr:rowOff>115032</xdr:rowOff>
    </xdr:from>
    <xdr:to>
      <xdr:col>3</xdr:col>
      <xdr:colOff>505558</xdr:colOff>
      <xdr:row>351</xdr:row>
      <xdr:rowOff>362682</xdr:rowOff>
    </xdr:to>
    <xdr:sp macro="" textlink="">
      <xdr:nvSpPr>
        <xdr:cNvPr id="27" name="CuadroTexto 46">
          <a:extLst>
            <a:ext uri="{FF2B5EF4-FFF2-40B4-BE49-F238E27FC236}">
              <a16:creationId xmlns:a16="http://schemas.microsoft.com/office/drawing/2014/main" id="{FFC28070-F1CD-4007-B012-86E998BE1A19}"/>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352</xdr:row>
      <xdr:rowOff>107705</xdr:rowOff>
    </xdr:from>
    <xdr:to>
      <xdr:col>3</xdr:col>
      <xdr:colOff>1465</xdr:colOff>
      <xdr:row>352</xdr:row>
      <xdr:rowOff>355355</xdr:rowOff>
    </xdr:to>
    <xdr:sp macro="" textlink="">
      <xdr:nvSpPr>
        <xdr:cNvPr id="28" name="CuadroTexto 45">
          <a:extLst>
            <a:ext uri="{FF2B5EF4-FFF2-40B4-BE49-F238E27FC236}">
              <a16:creationId xmlns:a16="http://schemas.microsoft.com/office/drawing/2014/main" id="{B5541512-D2FF-4179-8E09-0DCB924E82F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352</xdr:row>
      <xdr:rowOff>100378</xdr:rowOff>
    </xdr:from>
    <xdr:to>
      <xdr:col>3</xdr:col>
      <xdr:colOff>505558</xdr:colOff>
      <xdr:row>352</xdr:row>
      <xdr:rowOff>348028</xdr:rowOff>
    </xdr:to>
    <xdr:sp macro="" textlink="">
      <xdr:nvSpPr>
        <xdr:cNvPr id="29" name="CuadroTexto 46">
          <a:extLst>
            <a:ext uri="{FF2B5EF4-FFF2-40B4-BE49-F238E27FC236}">
              <a16:creationId xmlns:a16="http://schemas.microsoft.com/office/drawing/2014/main" id="{B0817D8E-5606-468F-AB50-609545F0E5B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344</xdr:row>
      <xdr:rowOff>93051</xdr:rowOff>
    </xdr:from>
    <xdr:to>
      <xdr:col>3</xdr:col>
      <xdr:colOff>1465</xdr:colOff>
      <xdr:row>344</xdr:row>
      <xdr:rowOff>340701</xdr:rowOff>
    </xdr:to>
    <xdr:sp macro="" textlink="">
      <xdr:nvSpPr>
        <xdr:cNvPr id="30" name="CuadroTexto 45">
          <a:extLst>
            <a:ext uri="{FF2B5EF4-FFF2-40B4-BE49-F238E27FC236}">
              <a16:creationId xmlns:a16="http://schemas.microsoft.com/office/drawing/2014/main" id="{986AC87C-727A-4AC7-B106-47A9CCA8AA6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344</xdr:row>
      <xdr:rowOff>100378</xdr:rowOff>
    </xdr:from>
    <xdr:to>
      <xdr:col>3</xdr:col>
      <xdr:colOff>505558</xdr:colOff>
      <xdr:row>344</xdr:row>
      <xdr:rowOff>348028</xdr:rowOff>
    </xdr:to>
    <xdr:sp macro="" textlink="">
      <xdr:nvSpPr>
        <xdr:cNvPr id="31" name="CuadroTexto 46">
          <a:extLst>
            <a:ext uri="{FF2B5EF4-FFF2-40B4-BE49-F238E27FC236}">
              <a16:creationId xmlns:a16="http://schemas.microsoft.com/office/drawing/2014/main" id="{CF9AF487-CFDF-4D7D-83F4-84E1EA62ADB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345</xdr:row>
      <xdr:rowOff>93051</xdr:rowOff>
    </xdr:from>
    <xdr:to>
      <xdr:col>3</xdr:col>
      <xdr:colOff>1465</xdr:colOff>
      <xdr:row>345</xdr:row>
      <xdr:rowOff>340701</xdr:rowOff>
    </xdr:to>
    <xdr:sp macro="" textlink="">
      <xdr:nvSpPr>
        <xdr:cNvPr id="32" name="CuadroTexto 45">
          <a:extLst>
            <a:ext uri="{FF2B5EF4-FFF2-40B4-BE49-F238E27FC236}">
              <a16:creationId xmlns:a16="http://schemas.microsoft.com/office/drawing/2014/main" id="{3BD1BFFD-2103-48FC-92E1-F38CC78FFED7}"/>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345</xdr:row>
      <xdr:rowOff>100378</xdr:rowOff>
    </xdr:from>
    <xdr:to>
      <xdr:col>3</xdr:col>
      <xdr:colOff>505558</xdr:colOff>
      <xdr:row>345</xdr:row>
      <xdr:rowOff>348028</xdr:rowOff>
    </xdr:to>
    <xdr:sp macro="" textlink="">
      <xdr:nvSpPr>
        <xdr:cNvPr id="33" name="CuadroTexto 46">
          <a:extLst>
            <a:ext uri="{FF2B5EF4-FFF2-40B4-BE49-F238E27FC236}">
              <a16:creationId xmlns:a16="http://schemas.microsoft.com/office/drawing/2014/main" id="{92C171EA-BC6D-4CBA-8378-11FC89267D80}"/>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353</xdr:row>
      <xdr:rowOff>107705</xdr:rowOff>
    </xdr:from>
    <xdr:to>
      <xdr:col>3</xdr:col>
      <xdr:colOff>1465</xdr:colOff>
      <xdr:row>353</xdr:row>
      <xdr:rowOff>355355</xdr:rowOff>
    </xdr:to>
    <xdr:sp macro="" textlink="">
      <xdr:nvSpPr>
        <xdr:cNvPr id="34" name="CuadroTexto 45">
          <a:extLst>
            <a:ext uri="{FF2B5EF4-FFF2-40B4-BE49-F238E27FC236}">
              <a16:creationId xmlns:a16="http://schemas.microsoft.com/office/drawing/2014/main" id="{C37F58D8-0763-4A67-A548-D87D0681D9F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353</xdr:row>
      <xdr:rowOff>100378</xdr:rowOff>
    </xdr:from>
    <xdr:to>
      <xdr:col>3</xdr:col>
      <xdr:colOff>505558</xdr:colOff>
      <xdr:row>353</xdr:row>
      <xdr:rowOff>348028</xdr:rowOff>
    </xdr:to>
    <xdr:sp macro="" textlink="">
      <xdr:nvSpPr>
        <xdr:cNvPr id="35" name="CuadroTexto 46">
          <a:extLst>
            <a:ext uri="{FF2B5EF4-FFF2-40B4-BE49-F238E27FC236}">
              <a16:creationId xmlns:a16="http://schemas.microsoft.com/office/drawing/2014/main" id="{3A04CB33-892F-4E6F-AFCE-4E2AA3D7093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Desktop\ANEXO%2002%20FICHA%20DE%20POSTULANTE.xlsx" TargetMode="External"/><Relationship Id="rId1" Type="http://schemas.openxmlformats.org/officeDocument/2006/relationships/externalLinkPath" Target="file:///C:\Users\Angela\Desktop\ANEXO%2002%20FICHA%20DE%20POST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A_DE_POSTULANTE"/>
      <sheetName val="LISTAS"/>
      <sheetName val="BD_NUMERACIÓN"/>
      <sheetName val="ACAD"/>
      <sheetName val="UBICGEO"/>
    </sheetNames>
    <sheetDataSet>
      <sheetData sheetId="0" refreshError="1"/>
      <sheetData sheetId="1">
        <row r="2">
          <cell r="C2">
            <v>2024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583"/>
  <sheetViews>
    <sheetView showGridLines="0" tabSelected="1" view="pageBreakPreview" zoomScaleNormal="100" zoomScaleSheetLayoutView="100" workbookViewId="0"/>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5" ht="27.75" customHeight="1" x14ac:dyDescent="0.25">
      <c r="A1" s="47"/>
      <c r="B1" s="47"/>
      <c r="C1" s="47"/>
      <c r="D1" s="47"/>
      <c r="E1" s="47"/>
      <c r="F1" s="47"/>
      <c r="G1" s="47"/>
      <c r="H1" s="47"/>
      <c r="I1" s="47"/>
      <c r="J1" s="47"/>
      <c r="K1" s="47"/>
      <c r="L1" s="47"/>
      <c r="M1" s="47"/>
      <c r="N1" s="47"/>
      <c r="O1" s="47"/>
      <c r="P1" s="168" t="s">
        <v>4956</v>
      </c>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5" ht="75.75" customHeight="1" x14ac:dyDescent="0.25">
      <c r="A2" s="47"/>
      <c r="B2" s="47"/>
      <c r="C2" s="47"/>
      <c r="D2" s="47"/>
      <c r="E2" s="47"/>
      <c r="F2" s="47"/>
      <c r="G2" s="47"/>
      <c r="H2" s="47"/>
      <c r="I2" s="47"/>
      <c r="J2" s="47"/>
      <c r="K2" s="47"/>
      <c r="L2" s="47"/>
      <c r="M2" s="47"/>
      <c r="N2" s="47"/>
      <c r="O2" s="47"/>
      <c r="P2" s="169" t="s">
        <v>4955</v>
      </c>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5" ht="3.95" customHeight="1" x14ac:dyDescent="0.25">
      <c r="A3" s="3"/>
      <c r="B3" s="3"/>
      <c r="C3" s="3"/>
      <c r="D3" s="3"/>
      <c r="E3" s="3"/>
      <c r="F3" s="3"/>
      <c r="G3" s="3"/>
      <c r="H3" s="3"/>
      <c r="I3" s="3"/>
      <c r="J3" s="3"/>
      <c r="K3" s="3"/>
      <c r="L3" s="3"/>
      <c r="M3" s="3"/>
      <c r="N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1"/>
      <c r="BJ3" s="2"/>
      <c r="BK3" s="2"/>
      <c r="BL3" s="2"/>
      <c r="BM3" s="2"/>
      <c r="BN3" s="2"/>
      <c r="BO3" s="2"/>
      <c r="BP3" s="2"/>
      <c r="BQ3" s="2"/>
      <c r="BR3" s="2"/>
      <c r="BS3" s="2"/>
      <c r="BT3" s="3"/>
      <c r="BU3" s="3"/>
      <c r="BV3" s="3"/>
      <c r="BW3" s="3"/>
      <c r="BX3" s="3"/>
      <c r="BY3" s="3"/>
      <c r="BZ3" s="3"/>
      <c r="CA3" s="3"/>
      <c r="CB3" s="3"/>
      <c r="CC3" s="3"/>
      <c r="CD3" s="3"/>
      <c r="CE3" s="3"/>
      <c r="CF3" s="3"/>
      <c r="CG3" s="3"/>
      <c r="CH3" s="3"/>
      <c r="CI3" s="3"/>
      <c r="CJ3" s="3"/>
      <c r="CK3" s="3"/>
      <c r="CL3" s="3"/>
      <c r="CM3" s="3"/>
    </row>
    <row r="4" spans="1:95" ht="0.7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5" ht="19.5" customHeight="1" x14ac:dyDescent="0.25">
      <c r="A5" s="130" t="s">
        <v>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
      <c r="BJ5" s="2"/>
      <c r="BK5" s="2"/>
      <c r="BL5" s="2"/>
      <c r="BM5" s="2"/>
      <c r="BN5" s="2"/>
      <c r="BO5" s="2"/>
      <c r="BP5" s="2"/>
      <c r="BQ5" s="2"/>
      <c r="BR5" s="1"/>
      <c r="BS5" s="2"/>
      <c r="BT5" s="3"/>
      <c r="BU5" s="3"/>
      <c r="BV5" s="3"/>
      <c r="BW5" s="3"/>
      <c r="BX5" s="3"/>
      <c r="BY5" s="3"/>
      <c r="BZ5" s="3"/>
      <c r="CA5" s="3"/>
      <c r="CB5" s="3"/>
      <c r="CC5" s="3"/>
      <c r="CD5" s="3"/>
      <c r="CE5" s="3"/>
      <c r="CF5" s="3"/>
      <c r="CG5" s="3"/>
      <c r="CH5" s="3"/>
      <c r="CI5" s="3"/>
      <c r="CJ5" s="3"/>
      <c r="CK5" s="3"/>
      <c r="CL5" s="3"/>
      <c r="CM5" s="3"/>
    </row>
    <row r="6" spans="1:95" ht="3.9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1"/>
      <c r="BJ6" s="2"/>
      <c r="BK6" s="2"/>
      <c r="BL6" s="2"/>
      <c r="BM6" s="2"/>
      <c r="BN6" s="2"/>
      <c r="BO6" s="2"/>
      <c r="BP6" s="2"/>
      <c r="BQ6" s="2"/>
      <c r="BR6" s="2"/>
      <c r="BS6" s="2"/>
      <c r="BT6" s="3"/>
      <c r="BU6" s="3"/>
      <c r="BV6" s="3"/>
      <c r="BW6" s="3"/>
      <c r="BX6" s="3"/>
      <c r="BY6" s="3"/>
      <c r="BZ6" s="3"/>
      <c r="CA6" s="3"/>
      <c r="CB6" s="3"/>
      <c r="CC6" s="3"/>
      <c r="CD6" s="3"/>
      <c r="CE6" s="3"/>
      <c r="CF6" s="3"/>
      <c r="CG6" s="3"/>
      <c r="CH6" s="3"/>
      <c r="CI6" s="3"/>
      <c r="CJ6" s="3"/>
      <c r="CK6" s="3"/>
      <c r="CL6" s="3"/>
      <c r="CM6" s="3"/>
    </row>
    <row r="7" spans="1:95" ht="15.75" customHeight="1" x14ac:dyDescent="0.25">
      <c r="A7" s="75" t="s">
        <v>1</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7"/>
      <c r="AS7" s="75" t="s">
        <v>2</v>
      </c>
      <c r="AT7" s="76"/>
      <c r="AU7" s="76"/>
      <c r="AV7" s="76"/>
      <c r="AW7" s="76"/>
      <c r="AX7" s="76"/>
      <c r="AY7" s="76"/>
      <c r="AZ7" s="76"/>
      <c r="BA7" s="77"/>
      <c r="BB7" s="75" t="s">
        <v>3</v>
      </c>
      <c r="BC7" s="76"/>
      <c r="BD7" s="76"/>
      <c r="BE7" s="76"/>
      <c r="BF7" s="76"/>
      <c r="BG7" s="76"/>
      <c r="BH7" s="77"/>
      <c r="BI7" s="1"/>
      <c r="BJ7" s="4"/>
      <c r="BK7" s="4"/>
      <c r="BL7" s="4"/>
      <c r="BM7" s="4"/>
      <c r="BN7" s="4"/>
      <c r="BO7" s="2"/>
      <c r="BP7" s="2"/>
      <c r="BQ7" s="2"/>
      <c r="BR7" s="2"/>
      <c r="BS7" s="2"/>
      <c r="BT7" s="3"/>
      <c r="BU7" s="3"/>
      <c r="BV7" s="3"/>
      <c r="BW7" s="3"/>
      <c r="BX7" s="3"/>
      <c r="BY7" s="3"/>
      <c r="BZ7" s="3"/>
      <c r="CA7" s="3"/>
      <c r="CB7" s="3"/>
      <c r="CC7" s="3"/>
      <c r="CD7" s="3"/>
      <c r="CE7" s="3"/>
      <c r="CF7" s="3"/>
      <c r="CG7" s="3"/>
      <c r="CH7" s="3"/>
      <c r="CI7" s="3"/>
      <c r="CJ7" s="3"/>
      <c r="CK7" s="3"/>
      <c r="CL7" s="3"/>
      <c r="CM7" s="3"/>
    </row>
    <row r="8" spans="1:95" ht="15.75" customHeight="1" x14ac:dyDescent="0.25">
      <c r="A8" s="162"/>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4"/>
      <c r="AS8" s="165"/>
      <c r="AT8" s="166"/>
      <c r="AU8" s="166"/>
      <c r="AV8" s="166"/>
      <c r="AW8" s="166"/>
      <c r="AX8" s="166"/>
      <c r="AY8" s="166"/>
      <c r="AZ8" s="166"/>
      <c r="BA8" s="167"/>
      <c r="BB8" s="170" t="s">
        <v>4</v>
      </c>
      <c r="BC8" s="171"/>
      <c r="BD8" s="172"/>
      <c r="BE8" s="170"/>
      <c r="BF8" s="171"/>
      <c r="BG8" s="171"/>
      <c r="BH8" s="172"/>
      <c r="BI8" s="60"/>
      <c r="BJ8" s="61"/>
      <c r="BK8" s="61"/>
      <c r="BL8" s="61"/>
      <c r="BM8" s="61"/>
      <c r="BN8" s="61"/>
      <c r="BO8" s="61"/>
      <c r="BP8" s="61"/>
      <c r="BQ8" s="62"/>
      <c r="BR8" s="61"/>
      <c r="BS8" s="61"/>
      <c r="BT8" s="3"/>
      <c r="BU8" s="3"/>
      <c r="BV8" s="3"/>
      <c r="BW8" s="3"/>
      <c r="BX8" s="3"/>
      <c r="BY8" s="3"/>
      <c r="BZ8" s="3"/>
      <c r="CA8" s="3"/>
      <c r="CB8" s="3"/>
      <c r="CC8" s="3"/>
      <c r="CD8" s="3"/>
      <c r="CE8" s="3"/>
      <c r="CF8" s="3"/>
      <c r="CG8" s="3"/>
      <c r="CH8" s="3"/>
      <c r="CI8" s="3"/>
      <c r="CJ8" s="3"/>
      <c r="CK8" s="3"/>
      <c r="CL8" s="3"/>
      <c r="CM8" s="3"/>
    </row>
    <row r="9" spans="1:95" ht="5.0999999999999996" customHeight="1" x14ac:dyDescent="0.25">
      <c r="A9" s="163"/>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2"/>
      <c r="BJ9" s="2"/>
      <c r="BK9" s="2"/>
      <c r="BL9" s="2"/>
      <c r="BM9" s="2"/>
      <c r="BN9" s="2"/>
      <c r="BO9" s="2"/>
      <c r="BP9" s="2"/>
      <c r="BQ9" s="5"/>
      <c r="BR9" s="2"/>
      <c r="BS9" s="2"/>
      <c r="BT9" s="3"/>
      <c r="BU9" s="3"/>
      <c r="BV9" s="3"/>
      <c r="BW9" s="3"/>
      <c r="BX9" s="3"/>
      <c r="BY9" s="3"/>
      <c r="BZ9" s="3"/>
      <c r="CA9" s="3"/>
      <c r="CB9" s="3"/>
      <c r="CC9" s="3"/>
      <c r="CD9" s="3"/>
      <c r="CE9" s="3"/>
      <c r="CF9" s="3"/>
      <c r="CG9" s="3"/>
      <c r="CH9" s="3"/>
      <c r="CI9" s="3"/>
      <c r="CJ9" s="3"/>
      <c r="CK9" s="3"/>
      <c r="CL9" s="3"/>
      <c r="CM9" s="3"/>
    </row>
    <row r="10" spans="1:95" ht="15.75" customHeight="1" x14ac:dyDescent="0.25">
      <c r="A10" s="75" t="s">
        <v>5</v>
      </c>
      <c r="B10" s="76"/>
      <c r="C10" s="76"/>
      <c r="D10" s="76"/>
      <c r="E10" s="76"/>
      <c r="F10" s="76"/>
      <c r="G10" s="76"/>
      <c r="H10" s="76"/>
      <c r="I10" s="76"/>
      <c r="J10" s="76"/>
      <c r="K10" s="76"/>
      <c r="L10" s="76"/>
      <c r="M10" s="76"/>
      <c r="N10" s="76"/>
      <c r="O10" s="76"/>
      <c r="P10" s="76"/>
      <c r="Q10" s="76"/>
      <c r="R10" s="76"/>
      <c r="S10" s="76"/>
      <c r="T10" s="76"/>
      <c r="U10" s="76"/>
      <c r="V10" s="76"/>
      <c r="W10" s="77"/>
      <c r="X10" s="75" t="s">
        <v>6</v>
      </c>
      <c r="Y10" s="76"/>
      <c r="Z10" s="76"/>
      <c r="AA10" s="76"/>
      <c r="AB10" s="76"/>
      <c r="AC10" s="76"/>
      <c r="AD10" s="76"/>
      <c r="AE10" s="76"/>
      <c r="AF10" s="76"/>
      <c r="AG10" s="76"/>
      <c r="AH10" s="76"/>
      <c r="AI10" s="76"/>
      <c r="AJ10" s="76"/>
      <c r="AK10" s="76"/>
      <c r="AL10" s="76"/>
      <c r="AM10" s="76"/>
      <c r="AN10" s="76"/>
      <c r="AO10" s="76"/>
      <c r="AP10" s="76"/>
      <c r="AQ10" s="76"/>
      <c r="AR10" s="77"/>
      <c r="AS10" s="75" t="s">
        <v>7</v>
      </c>
      <c r="AT10" s="76"/>
      <c r="AU10" s="76"/>
      <c r="AV10" s="76"/>
      <c r="AW10" s="76"/>
      <c r="AX10" s="76"/>
      <c r="AY10" s="76"/>
      <c r="AZ10" s="76"/>
      <c r="BA10" s="76"/>
      <c r="BB10" s="76"/>
      <c r="BC10" s="76"/>
      <c r="BD10" s="76"/>
      <c r="BE10" s="76"/>
      <c r="BF10" s="76"/>
      <c r="BG10" s="76"/>
      <c r="BH10" s="77"/>
      <c r="BI10" s="1"/>
      <c r="BJ10" s="2"/>
      <c r="BK10" s="2"/>
      <c r="BL10" s="2"/>
      <c r="BM10" s="2"/>
      <c r="BN10" s="2"/>
      <c r="BO10" s="2"/>
      <c r="BP10" s="2"/>
      <c r="BQ10" s="2"/>
      <c r="BR10" s="2"/>
      <c r="BS10" s="2"/>
      <c r="BT10" s="3"/>
      <c r="BU10" s="3"/>
      <c r="BV10" s="3"/>
      <c r="BW10" s="3"/>
      <c r="BX10" s="3"/>
      <c r="BY10" s="3"/>
      <c r="BZ10" s="3"/>
      <c r="CA10" s="3"/>
      <c r="CB10" s="3"/>
      <c r="CC10" s="3"/>
      <c r="CD10" s="3"/>
      <c r="CE10" s="3"/>
      <c r="CF10" s="3"/>
      <c r="CG10" s="3"/>
      <c r="CH10" s="3"/>
      <c r="CI10" s="3"/>
      <c r="CJ10" s="3"/>
      <c r="CK10" s="3"/>
      <c r="CL10" s="3"/>
      <c r="CM10" s="3"/>
    </row>
    <row r="11" spans="1:95" ht="15.75" customHeight="1" x14ac:dyDescent="0.25">
      <c r="A11" s="162" t="s">
        <v>3090</v>
      </c>
      <c r="B11" s="163"/>
      <c r="C11" s="163"/>
      <c r="D11" s="163"/>
      <c r="E11" s="163"/>
      <c r="F11" s="163"/>
      <c r="G11" s="163"/>
      <c r="H11" s="163"/>
      <c r="I11" s="163"/>
      <c r="J11" s="163"/>
      <c r="K11" s="163"/>
      <c r="L11" s="163"/>
      <c r="M11" s="163"/>
      <c r="N11" s="163"/>
      <c r="O11" s="163"/>
      <c r="P11" s="163"/>
      <c r="Q11" s="163"/>
      <c r="R11" s="163"/>
      <c r="S11" s="163"/>
      <c r="T11" s="163"/>
      <c r="U11" s="163"/>
      <c r="V11" s="163"/>
      <c r="W11" s="164"/>
      <c r="X11" s="162" t="s">
        <v>3093</v>
      </c>
      <c r="Y11" s="163"/>
      <c r="Z11" s="163"/>
      <c r="AA11" s="163"/>
      <c r="AB11" s="163"/>
      <c r="AC11" s="163"/>
      <c r="AD11" s="163"/>
      <c r="AE11" s="163"/>
      <c r="AF11" s="163"/>
      <c r="AG11" s="163"/>
      <c r="AH11" s="163"/>
      <c r="AI11" s="163"/>
      <c r="AJ11" s="163"/>
      <c r="AK11" s="163"/>
      <c r="AL11" s="163"/>
      <c r="AM11" s="163"/>
      <c r="AN11" s="163"/>
      <c r="AO11" s="163"/>
      <c r="AP11" s="163"/>
      <c r="AQ11" s="163"/>
      <c r="AR11" s="164"/>
      <c r="AS11" s="162" t="s">
        <v>3095</v>
      </c>
      <c r="AT11" s="163"/>
      <c r="AU11" s="163"/>
      <c r="AV11" s="163"/>
      <c r="AW11" s="163"/>
      <c r="AX11" s="163"/>
      <c r="AY11" s="163"/>
      <c r="AZ11" s="163"/>
      <c r="BA11" s="163"/>
      <c r="BB11" s="163"/>
      <c r="BC11" s="163"/>
      <c r="BD11" s="163"/>
      <c r="BE11" s="163"/>
      <c r="BF11" s="163"/>
      <c r="BG11" s="163"/>
      <c r="BH11" s="164"/>
      <c r="BI11" s="60"/>
      <c r="BJ11" s="63"/>
      <c r="BK11" s="63"/>
      <c r="BL11" s="61"/>
      <c r="BM11" s="61"/>
      <c r="BN11" s="61"/>
      <c r="BO11" s="61"/>
      <c r="BP11" s="61"/>
      <c r="BQ11" s="61"/>
      <c r="BR11" s="61"/>
      <c r="BS11" s="61"/>
      <c r="BT11" s="3"/>
      <c r="BU11" s="3"/>
      <c r="BV11" s="3"/>
      <c r="BW11" s="3"/>
      <c r="BX11" s="3"/>
      <c r="BY11" s="3"/>
      <c r="BZ11" s="3"/>
      <c r="CA11" s="3"/>
      <c r="CB11" s="3"/>
      <c r="CC11" s="3"/>
      <c r="CD11" s="3"/>
      <c r="CE11" s="3"/>
      <c r="CF11" s="3"/>
      <c r="CG11" s="3"/>
      <c r="CH11" s="3"/>
      <c r="CI11" s="3"/>
      <c r="CJ11" s="3"/>
      <c r="CK11" s="3"/>
      <c r="CL11" s="3"/>
      <c r="CM11" s="3"/>
    </row>
    <row r="12" spans="1:95" ht="5.0999999999999996" customHeight="1" x14ac:dyDescent="0.25">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2"/>
      <c r="BJ12" s="7"/>
      <c r="BK12" s="7"/>
      <c r="BL12" s="2"/>
      <c r="BM12" s="2"/>
      <c r="BN12" s="2"/>
      <c r="BO12" s="2"/>
      <c r="BP12" s="2"/>
      <c r="BQ12" s="2"/>
      <c r="BR12" s="2"/>
      <c r="BS12" s="2"/>
      <c r="BT12" s="3"/>
      <c r="BU12" s="3"/>
      <c r="BV12" s="3"/>
      <c r="BW12" s="3"/>
      <c r="BX12" s="3"/>
      <c r="BY12" s="3"/>
      <c r="BZ12" s="3"/>
      <c r="CA12" s="3"/>
      <c r="CB12" s="3"/>
      <c r="CC12" s="3"/>
      <c r="CD12" s="3"/>
      <c r="CE12" s="3"/>
      <c r="CF12" s="3"/>
      <c r="CG12" s="3"/>
      <c r="CH12" s="3"/>
      <c r="CI12" s="3"/>
      <c r="CJ12" s="3"/>
      <c r="CK12" s="3"/>
      <c r="CL12" s="3"/>
      <c r="CM12" s="3"/>
    </row>
    <row r="13" spans="1:95" ht="15.75" customHeight="1" x14ac:dyDescent="0.25">
      <c r="A13" s="75" t="s">
        <v>8</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7"/>
      <c r="BI13" s="1"/>
      <c r="BJ13" s="2"/>
      <c r="BK13" s="2"/>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5" ht="15.75" customHeight="1" x14ac:dyDescent="0.25">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4"/>
      <c r="BI14" s="60"/>
      <c r="BJ14" s="64"/>
      <c r="BK14" s="64"/>
      <c r="BL14" s="64"/>
      <c r="BM14" s="64"/>
      <c r="BN14" s="64"/>
      <c r="BO14" s="64"/>
      <c r="BP14" s="64"/>
      <c r="BQ14" s="64"/>
      <c r="BR14" s="61"/>
      <c r="BS14" s="61"/>
      <c r="BT14" s="3"/>
      <c r="BU14" s="3"/>
      <c r="BV14" s="3"/>
      <c r="BW14" s="3"/>
      <c r="BX14" s="3"/>
      <c r="BY14" s="3"/>
      <c r="BZ14" s="3"/>
      <c r="CA14" s="3"/>
      <c r="CB14" s="3"/>
      <c r="CC14" s="3"/>
      <c r="CD14" s="3"/>
      <c r="CE14" s="3"/>
      <c r="CF14" s="3"/>
      <c r="CG14" s="3"/>
      <c r="CH14" s="3"/>
      <c r="CI14" s="3"/>
      <c r="CJ14" s="3"/>
      <c r="CK14" s="3"/>
      <c r="CL14" s="3"/>
      <c r="CM14" s="3"/>
    </row>
    <row r="15" spans="1:95" ht="5.0999999999999996" customHeight="1" x14ac:dyDescent="0.2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2"/>
      <c r="BJ15" s="4"/>
      <c r="BK15" s="4"/>
      <c r="BL15" s="4"/>
      <c r="BM15" s="4"/>
      <c r="BN15" s="4"/>
      <c r="BO15" s="4"/>
      <c r="BP15" s="4"/>
      <c r="BQ15" s="4"/>
      <c r="BR15" s="2"/>
      <c r="BS15" s="2"/>
      <c r="BT15" s="3"/>
      <c r="BU15" s="3"/>
      <c r="BV15" s="3"/>
      <c r="BW15" s="3"/>
      <c r="BX15" s="3"/>
      <c r="BY15" s="3"/>
      <c r="BZ15" s="3"/>
      <c r="CA15" s="3"/>
      <c r="CB15" s="3"/>
      <c r="CC15" s="3"/>
      <c r="CD15" s="3"/>
      <c r="CE15" s="3"/>
      <c r="CF15" s="3"/>
      <c r="CG15" s="3"/>
      <c r="CH15" s="3"/>
      <c r="CI15" s="3"/>
      <c r="CJ15" s="3"/>
      <c r="CK15" s="3"/>
      <c r="CL15" s="3"/>
      <c r="CM15" s="3"/>
    </row>
    <row r="16" spans="1:95" ht="15.75" customHeight="1" x14ac:dyDescent="0.25">
      <c r="A16" s="75" t="s">
        <v>9</v>
      </c>
      <c r="B16" s="76"/>
      <c r="C16" s="76"/>
      <c r="D16" s="76"/>
      <c r="E16" s="76"/>
      <c r="F16" s="76"/>
      <c r="G16" s="76"/>
      <c r="H16" s="76"/>
      <c r="I16" s="76"/>
      <c r="J16" s="76"/>
      <c r="K16" s="76"/>
      <c r="L16" s="76"/>
      <c r="M16" s="76"/>
      <c r="N16" s="76"/>
      <c r="O16" s="77"/>
      <c r="P16" s="75" t="s">
        <v>4913</v>
      </c>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c r="BA16" s="75" t="s">
        <v>4914</v>
      </c>
      <c r="BB16" s="76"/>
      <c r="BC16" s="76"/>
      <c r="BD16" s="76"/>
      <c r="BE16" s="76"/>
      <c r="BF16" s="76"/>
      <c r="BG16" s="76"/>
      <c r="BH16" s="77"/>
      <c r="BI16" s="1"/>
      <c r="BJ16" s="2"/>
      <c r="BK16" s="2"/>
      <c r="BL16" s="2"/>
      <c r="BM16" s="2"/>
      <c r="BN16" s="2"/>
      <c r="BO16" s="2"/>
      <c r="BP16" s="2"/>
      <c r="BQ16" s="2"/>
      <c r="BR16" s="5"/>
      <c r="BS16" s="2"/>
      <c r="BT16" s="3"/>
      <c r="BU16" s="3"/>
      <c r="BV16" s="3"/>
      <c r="BW16" s="3"/>
      <c r="BX16" s="3"/>
      <c r="BY16" s="3"/>
      <c r="BZ16" s="3"/>
      <c r="CA16" s="3"/>
      <c r="CB16" s="3"/>
      <c r="CC16" s="3"/>
      <c r="CD16" s="3"/>
      <c r="CE16" s="3"/>
      <c r="CF16" s="3"/>
      <c r="CG16" s="3"/>
      <c r="CH16" s="3"/>
      <c r="CI16" s="3"/>
      <c r="CJ16" s="3"/>
      <c r="CK16" s="3"/>
      <c r="CL16" s="3"/>
      <c r="CM16" s="3"/>
      <c r="CQ16" s="67" t="s">
        <v>4</v>
      </c>
    </row>
    <row r="17" spans="1:95" ht="15.75" customHeight="1" x14ac:dyDescent="0.25">
      <c r="A17" s="83"/>
      <c r="B17" s="84"/>
      <c r="C17" s="84"/>
      <c r="D17" s="84"/>
      <c r="E17" s="84"/>
      <c r="F17" s="84"/>
      <c r="G17" s="84"/>
      <c r="H17" s="84"/>
      <c r="I17" s="84"/>
      <c r="J17" s="84"/>
      <c r="K17" s="84"/>
      <c r="L17" s="84"/>
      <c r="M17" s="84"/>
      <c r="N17" s="84"/>
      <c r="O17" s="85"/>
      <c r="P17" s="150"/>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2"/>
      <c r="BA17" s="83"/>
      <c r="BB17" s="84"/>
      <c r="BC17" s="84"/>
      <c r="BD17" s="84"/>
      <c r="BE17" s="84"/>
      <c r="BF17" s="84"/>
      <c r="BG17" s="84"/>
      <c r="BH17" s="85"/>
      <c r="BI17" s="60"/>
      <c r="BJ17" s="61"/>
      <c r="BK17" s="61"/>
      <c r="BL17" s="61"/>
      <c r="BM17" s="61"/>
      <c r="BN17" s="61"/>
      <c r="BO17" s="61"/>
      <c r="BP17" s="61"/>
      <c r="BQ17" s="61"/>
      <c r="BR17" s="61"/>
      <c r="BS17" s="61"/>
      <c r="BT17" s="3"/>
      <c r="BU17" s="3"/>
      <c r="BV17" s="3"/>
      <c r="BW17" s="3"/>
      <c r="BX17" s="3"/>
      <c r="BY17" s="3"/>
      <c r="BZ17" s="3"/>
      <c r="CA17" s="3"/>
      <c r="CB17" s="3"/>
      <c r="CC17" s="3"/>
      <c r="CD17" s="3"/>
      <c r="CE17" s="3"/>
      <c r="CF17" s="3"/>
      <c r="CG17" s="3"/>
      <c r="CH17" s="3"/>
      <c r="CI17" s="3"/>
      <c r="CJ17" s="3"/>
      <c r="CK17" s="3"/>
      <c r="CL17" s="3"/>
      <c r="CM17" s="3"/>
      <c r="CQ17" s="67" t="s">
        <v>4918</v>
      </c>
    </row>
    <row r="18" spans="1:95" ht="5.0999999999999996" customHeight="1" x14ac:dyDescent="0.25">
      <c r="A18" s="51"/>
      <c r="B18" s="51"/>
      <c r="C18" s="51"/>
      <c r="D18" s="51"/>
      <c r="E18" s="51"/>
      <c r="F18" s="51"/>
      <c r="G18" s="51"/>
      <c r="H18" s="51"/>
      <c r="I18" s="51"/>
      <c r="J18" s="51"/>
      <c r="K18" s="51"/>
      <c r="L18" s="51"/>
      <c r="M18" s="51"/>
      <c r="N18" s="51"/>
      <c r="O18" s="51"/>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1"/>
      <c r="BB18" s="51"/>
      <c r="BC18" s="51"/>
      <c r="BD18" s="51"/>
      <c r="BE18" s="51"/>
      <c r="BF18" s="51"/>
      <c r="BG18" s="51"/>
      <c r="BH18" s="51"/>
      <c r="BI18" s="48"/>
      <c r="BJ18" s="49"/>
      <c r="BK18" s="49"/>
      <c r="BL18" s="49"/>
      <c r="BM18" s="49"/>
      <c r="BN18" s="49"/>
      <c r="BO18" s="49"/>
      <c r="BP18" s="49"/>
      <c r="BQ18" s="49"/>
      <c r="BR18" s="49"/>
      <c r="BS18" s="49"/>
      <c r="BT18" s="3"/>
      <c r="BU18" s="3"/>
      <c r="BV18" s="3"/>
      <c r="BW18" s="3"/>
      <c r="BX18" s="3"/>
      <c r="BY18" s="3"/>
      <c r="BZ18" s="3"/>
      <c r="CA18" s="3"/>
      <c r="CB18" s="3"/>
      <c r="CC18" s="3"/>
      <c r="CD18" s="3"/>
      <c r="CE18" s="3"/>
      <c r="CF18" s="3"/>
      <c r="CG18" s="3"/>
      <c r="CH18" s="3"/>
      <c r="CI18" s="3"/>
      <c r="CJ18" s="3"/>
      <c r="CK18" s="3"/>
      <c r="CL18" s="3"/>
      <c r="CM18" s="3"/>
      <c r="CQ18" s="67" t="s">
        <v>4919</v>
      </c>
    </row>
    <row r="19" spans="1:95" ht="15.75" customHeight="1" x14ac:dyDescent="0.25">
      <c r="A19" s="75" t="s">
        <v>4915</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7"/>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7" t="s">
        <v>4920</v>
      </c>
    </row>
    <row r="20" spans="1:95" ht="15.75" customHeight="1" x14ac:dyDescent="0.25">
      <c r="A20" s="162"/>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4"/>
      <c r="BI20" s="65"/>
      <c r="BJ20" s="66"/>
      <c r="BK20" s="66"/>
      <c r="BL20" s="66"/>
      <c r="BM20" s="66"/>
      <c r="BN20" s="66"/>
      <c r="BO20" s="66"/>
      <c r="BP20" s="66"/>
      <c r="BQ20" s="66"/>
      <c r="BR20" s="66"/>
      <c r="BS20" s="66"/>
      <c r="BT20" s="3"/>
      <c r="BU20" s="3"/>
      <c r="BV20" s="3"/>
      <c r="BW20" s="3"/>
      <c r="BX20" s="3"/>
      <c r="BY20" s="3"/>
      <c r="BZ20" s="3"/>
      <c r="CA20" s="3"/>
      <c r="CB20" s="3"/>
      <c r="CC20" s="3"/>
      <c r="CD20" s="3"/>
      <c r="CE20" s="3"/>
      <c r="CF20" s="3"/>
      <c r="CG20" s="3"/>
      <c r="CH20" s="3"/>
      <c r="CI20" s="3"/>
      <c r="CJ20" s="3"/>
      <c r="CK20" s="3"/>
      <c r="CL20" s="3"/>
      <c r="CM20" s="3"/>
      <c r="CQ20" s="67" t="s">
        <v>4921</v>
      </c>
    </row>
    <row r="21" spans="1:95" ht="5.0999999999999996" customHeight="1"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2"/>
      <c r="BJ21" s="2"/>
      <c r="BK21" s="2"/>
      <c r="BL21" s="2"/>
      <c r="BM21" s="2"/>
      <c r="BN21" s="2"/>
      <c r="BO21" s="2"/>
      <c r="BP21" s="2"/>
      <c r="BQ21" s="2"/>
      <c r="BR21" s="2"/>
      <c r="BS21" s="2"/>
      <c r="BT21" s="3"/>
      <c r="BU21" s="3"/>
      <c r="BV21" s="3"/>
      <c r="BW21" s="3"/>
      <c r="BX21" s="3"/>
      <c r="BY21" s="3"/>
      <c r="BZ21" s="3"/>
      <c r="CA21" s="3"/>
      <c r="CB21" s="3"/>
      <c r="CC21" s="3"/>
      <c r="CD21" s="3"/>
      <c r="CE21" s="3"/>
      <c r="CF21" s="3"/>
      <c r="CG21" s="3"/>
      <c r="CH21" s="3"/>
      <c r="CI21" s="3"/>
      <c r="CJ21" s="3"/>
      <c r="CK21" s="3"/>
      <c r="CL21" s="3"/>
      <c r="CM21" s="3"/>
      <c r="CQ21" s="67" t="s">
        <v>4922</v>
      </c>
    </row>
    <row r="22" spans="1:95" ht="15.75" customHeight="1" x14ac:dyDescent="0.25">
      <c r="A22" s="75" t="s">
        <v>4916</v>
      </c>
      <c r="B22" s="76"/>
      <c r="C22" s="76"/>
      <c r="D22" s="76"/>
      <c r="E22" s="76"/>
      <c r="F22" s="76"/>
      <c r="G22" s="76"/>
      <c r="H22" s="76"/>
      <c r="I22" s="76"/>
      <c r="J22" s="76"/>
      <c r="K22" s="76"/>
      <c r="L22" s="76"/>
      <c r="M22" s="76"/>
      <c r="N22" s="76"/>
      <c r="O22" s="77"/>
      <c r="P22" s="75" t="s">
        <v>4917</v>
      </c>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c r="BA22" s="75" t="s">
        <v>4957</v>
      </c>
      <c r="BB22" s="76"/>
      <c r="BC22" s="76"/>
      <c r="BD22" s="76"/>
      <c r="BE22" s="76"/>
      <c r="BF22" s="76"/>
      <c r="BG22" s="76"/>
      <c r="BH22" s="77"/>
      <c r="BI22" s="1"/>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7"/>
    </row>
    <row r="23" spans="1:95" ht="15.75" customHeight="1" x14ac:dyDescent="0.25">
      <c r="A23" s="201"/>
      <c r="B23" s="202"/>
      <c r="C23" s="202"/>
      <c r="D23" s="202"/>
      <c r="E23" s="202"/>
      <c r="F23" s="202"/>
      <c r="G23" s="202"/>
      <c r="H23" s="202"/>
      <c r="I23" s="202"/>
      <c r="J23" s="202"/>
      <c r="K23" s="202"/>
      <c r="L23" s="202"/>
      <c r="M23" s="202"/>
      <c r="N23" s="202"/>
      <c r="O23" s="203"/>
      <c r="P23" s="153"/>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5"/>
      <c r="BA23" s="153"/>
      <c r="BB23" s="154"/>
      <c r="BC23" s="154"/>
      <c r="BD23" s="154"/>
      <c r="BE23" s="154"/>
      <c r="BF23" s="154"/>
      <c r="BG23" s="154"/>
      <c r="BH23" s="155"/>
      <c r="BI23" s="60"/>
      <c r="BJ23" s="61"/>
      <c r="BK23" s="61"/>
      <c r="BL23" s="61"/>
      <c r="BM23" s="61"/>
      <c r="BN23" s="61"/>
      <c r="BO23" s="61"/>
      <c r="BP23" s="61"/>
      <c r="BQ23" s="61"/>
      <c r="BR23" s="61"/>
      <c r="BS23" s="61"/>
      <c r="BT23" s="3"/>
      <c r="BU23" s="3"/>
      <c r="BV23" s="3"/>
      <c r="BW23" s="3"/>
      <c r="BX23" s="3"/>
      <c r="BY23" s="3"/>
      <c r="BZ23" s="3"/>
      <c r="CA23" s="3"/>
      <c r="CB23" s="3"/>
      <c r="CC23" s="3"/>
      <c r="CD23" s="3"/>
      <c r="CE23" s="3"/>
      <c r="CF23" s="3"/>
      <c r="CG23" s="3"/>
      <c r="CH23" s="3"/>
      <c r="CI23" s="3"/>
      <c r="CJ23" s="3"/>
      <c r="CK23" s="3"/>
      <c r="CL23" s="3"/>
      <c r="CM23" s="3"/>
    </row>
    <row r="24" spans="1:95" ht="3.95" customHeight="1" x14ac:dyDescent="0.25">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
      <c r="BJ24" s="2"/>
      <c r="BK24" s="2"/>
      <c r="BL24" s="2"/>
      <c r="BM24" s="2"/>
      <c r="BN24" s="2"/>
      <c r="BO24" s="2"/>
      <c r="BP24" s="2"/>
      <c r="BQ24" s="2"/>
      <c r="BR24" s="2"/>
      <c r="BS24" s="2"/>
      <c r="BT24" s="3"/>
      <c r="BU24" s="3"/>
      <c r="BV24" s="3"/>
      <c r="BW24" s="3"/>
      <c r="BX24" s="3"/>
      <c r="BY24" s="3"/>
      <c r="BZ24" s="3"/>
      <c r="CA24" s="3"/>
      <c r="CB24" s="3"/>
      <c r="CC24" s="3"/>
      <c r="CD24" s="3"/>
      <c r="CE24" s="3"/>
      <c r="CF24" s="3"/>
      <c r="CG24" s="3"/>
      <c r="CH24" s="3"/>
      <c r="CI24" s="3"/>
      <c r="CJ24" s="3"/>
      <c r="CK24" s="3"/>
      <c r="CL24" s="3"/>
      <c r="CM24" s="3"/>
    </row>
    <row r="25" spans="1:95" ht="15.75" customHeight="1" x14ac:dyDescent="0.25">
      <c r="A25" s="130" t="s">
        <v>4923</v>
      </c>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48"/>
      <c r="BJ25" s="49"/>
      <c r="BK25" s="49"/>
      <c r="BL25" s="49"/>
      <c r="BM25" s="49"/>
      <c r="BN25" s="49"/>
      <c r="BO25" s="49"/>
      <c r="BP25" s="49"/>
      <c r="BQ25" s="49"/>
      <c r="BR25" s="49"/>
      <c r="BS25" s="49"/>
      <c r="BT25" s="3"/>
      <c r="BU25" s="3"/>
      <c r="BV25" s="3"/>
      <c r="BW25" s="3"/>
      <c r="BX25" s="3"/>
      <c r="BY25" s="3"/>
      <c r="BZ25" s="3"/>
      <c r="CA25" s="3"/>
      <c r="CB25" s="3"/>
      <c r="CC25" s="3"/>
      <c r="CD25" s="3"/>
      <c r="CE25" s="3"/>
      <c r="CF25" s="3"/>
      <c r="CG25" s="3"/>
      <c r="CH25" s="3"/>
      <c r="CI25" s="3"/>
      <c r="CJ25" s="3"/>
      <c r="CK25" s="3"/>
      <c r="CL25" s="3"/>
      <c r="CM25" s="3"/>
    </row>
    <row r="26" spans="1:95" ht="3.9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27.75" customHeight="1" x14ac:dyDescent="0.25">
      <c r="A27" s="204" t="s">
        <v>1</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6"/>
      <c r="AA27" s="204" t="s">
        <v>4924</v>
      </c>
      <c r="AB27" s="205"/>
      <c r="AC27" s="205"/>
      <c r="AD27" s="205"/>
      <c r="AE27" s="205"/>
      <c r="AF27" s="205"/>
      <c r="AG27" s="205"/>
      <c r="AH27" s="205"/>
      <c r="AI27" s="205"/>
      <c r="AJ27" s="206"/>
      <c r="AK27" s="204" t="s">
        <v>4925</v>
      </c>
      <c r="AL27" s="205"/>
      <c r="AM27" s="205"/>
      <c r="AN27" s="205"/>
      <c r="AO27" s="206"/>
      <c r="AP27" s="204" t="s">
        <v>4926</v>
      </c>
      <c r="AQ27" s="205"/>
      <c r="AR27" s="205"/>
      <c r="AS27" s="205"/>
      <c r="AT27" s="205"/>
      <c r="AU27" s="206"/>
      <c r="AV27" s="204" t="s">
        <v>4927</v>
      </c>
      <c r="AW27" s="205"/>
      <c r="AX27" s="205"/>
      <c r="AY27" s="205"/>
      <c r="AZ27" s="205"/>
      <c r="BA27" s="205"/>
      <c r="BB27" s="205"/>
      <c r="BC27" s="205"/>
      <c r="BD27" s="205"/>
      <c r="BE27" s="205"/>
      <c r="BF27" s="205"/>
      <c r="BG27" s="205"/>
      <c r="BH27" s="206"/>
      <c r="BI27" s="48"/>
      <c r="BJ27" s="49"/>
      <c r="BK27" s="49"/>
      <c r="BL27" s="49"/>
      <c r="BM27" s="49"/>
      <c r="BN27" s="49"/>
      <c r="BO27" s="49"/>
      <c r="BP27" s="49"/>
      <c r="BQ27" s="49"/>
      <c r="BR27" s="49"/>
      <c r="BS27" s="49"/>
      <c r="BT27" s="3"/>
      <c r="BU27" s="3"/>
      <c r="BV27" s="3"/>
      <c r="BW27" s="3"/>
      <c r="BX27" s="3"/>
      <c r="BY27" s="3"/>
      <c r="BZ27" s="3"/>
      <c r="CA27" s="3"/>
      <c r="CB27" s="3"/>
      <c r="CC27" s="3"/>
      <c r="CD27" s="3"/>
      <c r="CE27" s="3"/>
      <c r="CF27" s="3"/>
      <c r="CG27" s="3"/>
      <c r="CH27" s="3"/>
      <c r="CI27" s="3"/>
      <c r="CJ27" s="3"/>
      <c r="CK27" s="3"/>
      <c r="CL27" s="3"/>
      <c r="CM27" s="3"/>
    </row>
    <row r="28" spans="1:95" ht="15.75" customHeight="1" x14ac:dyDescent="0.25">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8"/>
      <c r="AA28" s="159"/>
      <c r="AB28" s="160"/>
      <c r="AC28" s="160"/>
      <c r="AD28" s="160"/>
      <c r="AE28" s="160"/>
      <c r="AF28" s="160"/>
      <c r="AG28" s="160"/>
      <c r="AH28" s="160"/>
      <c r="AI28" s="160"/>
      <c r="AJ28" s="161"/>
      <c r="AK28" s="178"/>
      <c r="AL28" s="179"/>
      <c r="AM28" s="179"/>
      <c r="AN28" s="179"/>
      <c r="AO28" s="180"/>
      <c r="AP28" s="156"/>
      <c r="AQ28" s="157"/>
      <c r="AR28" s="157"/>
      <c r="AS28" s="157"/>
      <c r="AT28" s="157"/>
      <c r="AU28" s="158"/>
      <c r="AV28" s="156"/>
      <c r="AW28" s="157"/>
      <c r="AX28" s="157"/>
      <c r="AY28" s="157"/>
      <c r="AZ28" s="157"/>
      <c r="BA28" s="157"/>
      <c r="BB28" s="157"/>
      <c r="BC28" s="157"/>
      <c r="BD28" s="157"/>
      <c r="BE28" s="157"/>
      <c r="BF28" s="157"/>
      <c r="BG28" s="157"/>
      <c r="BH28" s="158"/>
      <c r="BI28" s="48"/>
      <c r="BJ28" s="49"/>
      <c r="BK28" s="49"/>
      <c r="BL28" s="49"/>
      <c r="BM28" s="49"/>
      <c r="BN28" s="49"/>
      <c r="BO28" s="49"/>
      <c r="BP28" s="49"/>
      <c r="BQ28" s="49"/>
      <c r="BR28" s="49"/>
      <c r="BS28" s="49"/>
      <c r="BT28" s="3"/>
      <c r="BU28" s="3"/>
      <c r="BV28" s="3"/>
      <c r="BW28" s="3"/>
      <c r="BX28" s="3"/>
      <c r="BY28" s="3"/>
      <c r="BZ28" s="3"/>
      <c r="CA28" s="3"/>
      <c r="CB28" s="3"/>
      <c r="CC28" s="3"/>
      <c r="CD28" s="3"/>
      <c r="CE28" s="3"/>
      <c r="CF28" s="3"/>
      <c r="CG28" s="3"/>
      <c r="CH28" s="3"/>
      <c r="CI28" s="3"/>
      <c r="CJ28" s="3"/>
      <c r="CK28" s="3"/>
      <c r="CL28" s="3"/>
      <c r="CM28" s="3"/>
    </row>
    <row r="29" spans="1:95" ht="15.75" customHeight="1" x14ac:dyDescent="0.25">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8"/>
      <c r="AA29" s="159"/>
      <c r="AB29" s="160"/>
      <c r="AC29" s="160"/>
      <c r="AD29" s="160"/>
      <c r="AE29" s="160"/>
      <c r="AF29" s="160"/>
      <c r="AG29" s="160"/>
      <c r="AH29" s="160"/>
      <c r="AI29" s="160"/>
      <c r="AJ29" s="161"/>
      <c r="AK29" s="178"/>
      <c r="AL29" s="179"/>
      <c r="AM29" s="179"/>
      <c r="AN29" s="179"/>
      <c r="AO29" s="180"/>
      <c r="AP29" s="156"/>
      <c r="AQ29" s="157"/>
      <c r="AR29" s="157"/>
      <c r="AS29" s="157"/>
      <c r="AT29" s="157"/>
      <c r="AU29" s="158"/>
      <c r="AV29" s="156"/>
      <c r="AW29" s="157"/>
      <c r="AX29" s="157"/>
      <c r="AY29" s="157"/>
      <c r="AZ29" s="157"/>
      <c r="BA29" s="157"/>
      <c r="BB29" s="157"/>
      <c r="BC29" s="157"/>
      <c r="BD29" s="157"/>
      <c r="BE29" s="157"/>
      <c r="BF29" s="157"/>
      <c r="BG29" s="157"/>
      <c r="BH29" s="158"/>
      <c r="BI29" s="48"/>
      <c r="BJ29" s="49"/>
      <c r="BK29" s="49"/>
      <c r="BL29" s="49"/>
      <c r="BM29" s="49"/>
      <c r="BN29" s="49"/>
      <c r="BO29" s="49"/>
      <c r="BP29" s="49"/>
      <c r="BQ29" s="49"/>
      <c r="BR29" s="49"/>
      <c r="BS29" s="49"/>
      <c r="BT29" s="3"/>
      <c r="BU29" s="3"/>
      <c r="BV29" s="3"/>
      <c r="BW29" s="3"/>
      <c r="BX29" s="3"/>
      <c r="BY29" s="3"/>
      <c r="BZ29" s="3"/>
      <c r="CA29" s="3"/>
      <c r="CB29" s="3"/>
      <c r="CC29" s="3"/>
      <c r="CD29" s="3"/>
      <c r="CE29" s="3"/>
      <c r="CF29" s="3"/>
      <c r="CG29" s="3"/>
      <c r="CH29" s="3"/>
      <c r="CI29" s="3"/>
      <c r="CJ29" s="3"/>
      <c r="CK29" s="3"/>
      <c r="CL29" s="3"/>
      <c r="CM29" s="3"/>
    </row>
    <row r="30" spans="1:95" ht="15.75" customHeight="1" x14ac:dyDescent="0.25">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8"/>
      <c r="AA30" s="159"/>
      <c r="AB30" s="160"/>
      <c r="AC30" s="160"/>
      <c r="AD30" s="160"/>
      <c r="AE30" s="160"/>
      <c r="AF30" s="160"/>
      <c r="AG30" s="160"/>
      <c r="AH30" s="160"/>
      <c r="AI30" s="160"/>
      <c r="AJ30" s="161"/>
      <c r="AK30" s="178"/>
      <c r="AL30" s="179"/>
      <c r="AM30" s="179"/>
      <c r="AN30" s="179"/>
      <c r="AO30" s="180"/>
      <c r="AP30" s="156"/>
      <c r="AQ30" s="157"/>
      <c r="AR30" s="157"/>
      <c r="AS30" s="157"/>
      <c r="AT30" s="157"/>
      <c r="AU30" s="158"/>
      <c r="AV30" s="156"/>
      <c r="AW30" s="157"/>
      <c r="AX30" s="157"/>
      <c r="AY30" s="157"/>
      <c r="AZ30" s="157"/>
      <c r="BA30" s="157"/>
      <c r="BB30" s="157"/>
      <c r="BC30" s="157"/>
      <c r="BD30" s="157"/>
      <c r="BE30" s="157"/>
      <c r="BF30" s="157"/>
      <c r="BG30" s="157"/>
      <c r="BH30" s="158"/>
      <c r="BI30" s="48"/>
      <c r="BJ30" s="49"/>
      <c r="BK30" s="49"/>
      <c r="BL30" s="49"/>
      <c r="BM30" s="49"/>
      <c r="BN30" s="49"/>
      <c r="BO30" s="49"/>
      <c r="BP30" s="49"/>
      <c r="BQ30" s="49"/>
      <c r="BR30" s="49"/>
      <c r="BS30" s="49"/>
      <c r="BT30" s="3"/>
      <c r="BU30" s="3"/>
      <c r="BV30" s="3"/>
      <c r="BW30" s="3"/>
      <c r="BX30" s="3"/>
      <c r="BY30" s="3"/>
      <c r="BZ30" s="3"/>
      <c r="CA30" s="3"/>
      <c r="CB30" s="3"/>
      <c r="CC30" s="3"/>
      <c r="CD30" s="3"/>
      <c r="CE30" s="3"/>
      <c r="CF30" s="3"/>
      <c r="CG30" s="3"/>
      <c r="CH30" s="3"/>
      <c r="CI30" s="3"/>
      <c r="CJ30" s="3"/>
      <c r="CK30" s="3"/>
      <c r="CL30" s="3"/>
      <c r="CM30" s="3"/>
    </row>
    <row r="31" spans="1:95" ht="15.75" customHeight="1" x14ac:dyDescent="0.25">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8"/>
      <c r="AA31" s="159"/>
      <c r="AB31" s="160"/>
      <c r="AC31" s="160"/>
      <c r="AD31" s="160"/>
      <c r="AE31" s="160"/>
      <c r="AF31" s="160"/>
      <c r="AG31" s="160"/>
      <c r="AH31" s="160"/>
      <c r="AI31" s="160"/>
      <c r="AJ31" s="161"/>
      <c r="AK31" s="178"/>
      <c r="AL31" s="179"/>
      <c r="AM31" s="179"/>
      <c r="AN31" s="179"/>
      <c r="AO31" s="180"/>
      <c r="AP31" s="156"/>
      <c r="AQ31" s="157"/>
      <c r="AR31" s="157"/>
      <c r="AS31" s="157"/>
      <c r="AT31" s="157"/>
      <c r="AU31" s="158"/>
      <c r="AV31" s="156"/>
      <c r="AW31" s="157"/>
      <c r="AX31" s="157"/>
      <c r="AY31" s="157"/>
      <c r="AZ31" s="157"/>
      <c r="BA31" s="157"/>
      <c r="BB31" s="157"/>
      <c r="BC31" s="157"/>
      <c r="BD31" s="157"/>
      <c r="BE31" s="157"/>
      <c r="BF31" s="157"/>
      <c r="BG31" s="157"/>
      <c r="BH31" s="158"/>
      <c r="BI31" s="48"/>
      <c r="BJ31" s="49"/>
      <c r="BK31" s="49"/>
      <c r="BL31" s="49"/>
      <c r="BM31" s="49"/>
      <c r="BN31" s="49"/>
      <c r="BO31" s="49"/>
      <c r="BP31" s="49"/>
      <c r="BQ31" s="49"/>
      <c r="BR31" s="49"/>
      <c r="BS31" s="49"/>
      <c r="BT31" s="3"/>
      <c r="BU31" s="3"/>
      <c r="BV31" s="3"/>
      <c r="BW31" s="3"/>
      <c r="BX31" s="3"/>
      <c r="BY31" s="3"/>
      <c r="BZ31" s="3"/>
      <c r="CA31" s="3"/>
      <c r="CB31" s="3"/>
      <c r="CC31" s="3"/>
      <c r="CD31" s="3"/>
      <c r="CE31" s="3"/>
      <c r="CF31" s="3"/>
      <c r="CG31" s="3"/>
      <c r="CH31" s="3"/>
      <c r="CI31" s="3"/>
      <c r="CJ31" s="3"/>
      <c r="CK31" s="3"/>
      <c r="CL31" s="3"/>
      <c r="CM31" s="3"/>
    </row>
    <row r="32" spans="1:95" ht="15.75" customHeight="1" x14ac:dyDescent="0.25">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8"/>
      <c r="AA32" s="159"/>
      <c r="AB32" s="160"/>
      <c r="AC32" s="160"/>
      <c r="AD32" s="160"/>
      <c r="AE32" s="160"/>
      <c r="AF32" s="160"/>
      <c r="AG32" s="160"/>
      <c r="AH32" s="160"/>
      <c r="AI32" s="160"/>
      <c r="AJ32" s="161"/>
      <c r="AK32" s="178"/>
      <c r="AL32" s="179"/>
      <c r="AM32" s="179"/>
      <c r="AN32" s="179"/>
      <c r="AO32" s="180"/>
      <c r="AP32" s="156"/>
      <c r="AQ32" s="157"/>
      <c r="AR32" s="157"/>
      <c r="AS32" s="157"/>
      <c r="AT32" s="157"/>
      <c r="AU32" s="158"/>
      <c r="AV32" s="156"/>
      <c r="AW32" s="157"/>
      <c r="AX32" s="157"/>
      <c r="AY32" s="157"/>
      <c r="AZ32" s="157"/>
      <c r="BA32" s="157"/>
      <c r="BB32" s="157"/>
      <c r="BC32" s="157"/>
      <c r="BD32" s="157"/>
      <c r="BE32" s="157"/>
      <c r="BF32" s="157"/>
      <c r="BG32" s="157"/>
      <c r="BH32" s="158"/>
      <c r="BI32" s="48"/>
      <c r="BJ32" s="49"/>
      <c r="BK32" s="49"/>
      <c r="BL32" s="49"/>
      <c r="BM32" s="49"/>
      <c r="BN32" s="49"/>
      <c r="BO32" s="49"/>
      <c r="BP32" s="49"/>
      <c r="BQ32" s="49"/>
      <c r="BR32" s="49"/>
      <c r="BS32" s="49"/>
      <c r="BT32" s="3"/>
      <c r="BU32" s="3"/>
      <c r="BV32" s="3"/>
      <c r="BW32" s="3"/>
      <c r="BX32" s="3"/>
      <c r="BY32" s="3"/>
      <c r="BZ32" s="3"/>
      <c r="CA32" s="3"/>
      <c r="CB32" s="3"/>
      <c r="CC32" s="3"/>
      <c r="CD32" s="3"/>
      <c r="CE32" s="3"/>
      <c r="CF32" s="3"/>
      <c r="CG32" s="3"/>
      <c r="CH32" s="3"/>
      <c r="CI32" s="3"/>
      <c r="CJ32" s="3"/>
      <c r="CK32" s="3"/>
      <c r="CL32" s="3"/>
      <c r="CM32" s="3"/>
    </row>
    <row r="33" spans="1:91" ht="15.75" customHeight="1" x14ac:dyDescent="0.25">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8"/>
      <c r="AA33" s="159"/>
      <c r="AB33" s="160"/>
      <c r="AC33" s="160"/>
      <c r="AD33" s="160"/>
      <c r="AE33" s="160"/>
      <c r="AF33" s="160"/>
      <c r="AG33" s="160"/>
      <c r="AH33" s="160"/>
      <c r="AI33" s="160"/>
      <c r="AJ33" s="161"/>
      <c r="AK33" s="178"/>
      <c r="AL33" s="179"/>
      <c r="AM33" s="179"/>
      <c r="AN33" s="179"/>
      <c r="AO33" s="180"/>
      <c r="AP33" s="156"/>
      <c r="AQ33" s="157"/>
      <c r="AR33" s="157"/>
      <c r="AS33" s="157"/>
      <c r="AT33" s="157"/>
      <c r="AU33" s="158"/>
      <c r="AV33" s="156"/>
      <c r="AW33" s="157"/>
      <c r="AX33" s="157"/>
      <c r="AY33" s="157"/>
      <c r="AZ33" s="157"/>
      <c r="BA33" s="157"/>
      <c r="BB33" s="157"/>
      <c r="BC33" s="157"/>
      <c r="BD33" s="157"/>
      <c r="BE33" s="157"/>
      <c r="BF33" s="157"/>
      <c r="BG33" s="157"/>
      <c r="BH33" s="158"/>
      <c r="BI33" s="48"/>
      <c r="BJ33" s="49"/>
      <c r="BK33" s="49"/>
      <c r="BL33" s="49"/>
      <c r="BM33" s="49"/>
      <c r="BN33" s="49"/>
      <c r="BO33" s="49"/>
      <c r="BP33" s="49"/>
      <c r="BQ33" s="49"/>
      <c r="BR33" s="49"/>
      <c r="BS33" s="49"/>
      <c r="BT33" s="3"/>
      <c r="BU33" s="3"/>
      <c r="BV33" s="3"/>
      <c r="BW33" s="3"/>
      <c r="BX33" s="3"/>
      <c r="BY33" s="3"/>
      <c r="BZ33" s="3"/>
      <c r="CA33" s="3"/>
      <c r="CB33" s="3"/>
      <c r="CC33" s="3"/>
      <c r="CD33" s="3"/>
      <c r="CE33" s="3"/>
      <c r="CF33" s="3"/>
      <c r="CG33" s="3"/>
      <c r="CH33" s="3"/>
      <c r="CI33" s="3"/>
      <c r="CJ33" s="3"/>
      <c r="CK33" s="3"/>
      <c r="CL33" s="3"/>
      <c r="CM33" s="3"/>
    </row>
    <row r="34" spans="1:91" ht="15.75" customHeight="1" x14ac:dyDescent="0.25">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8"/>
      <c r="AA34" s="159"/>
      <c r="AB34" s="160"/>
      <c r="AC34" s="160"/>
      <c r="AD34" s="160"/>
      <c r="AE34" s="160"/>
      <c r="AF34" s="160"/>
      <c r="AG34" s="160"/>
      <c r="AH34" s="160"/>
      <c r="AI34" s="160"/>
      <c r="AJ34" s="161"/>
      <c r="AK34" s="178"/>
      <c r="AL34" s="179"/>
      <c r="AM34" s="179"/>
      <c r="AN34" s="179"/>
      <c r="AO34" s="180"/>
      <c r="AP34" s="156"/>
      <c r="AQ34" s="157"/>
      <c r="AR34" s="157"/>
      <c r="AS34" s="157"/>
      <c r="AT34" s="157"/>
      <c r="AU34" s="158"/>
      <c r="AV34" s="156"/>
      <c r="AW34" s="157"/>
      <c r="AX34" s="157"/>
      <c r="AY34" s="157"/>
      <c r="AZ34" s="157"/>
      <c r="BA34" s="157"/>
      <c r="BB34" s="157"/>
      <c r="BC34" s="157"/>
      <c r="BD34" s="157"/>
      <c r="BE34" s="157"/>
      <c r="BF34" s="157"/>
      <c r="BG34" s="157"/>
      <c r="BH34" s="158"/>
      <c r="BI34" s="48"/>
      <c r="BJ34" s="49"/>
      <c r="BK34" s="49"/>
      <c r="BL34" s="49"/>
      <c r="BM34" s="49"/>
      <c r="BN34" s="49"/>
      <c r="BO34" s="49"/>
      <c r="BP34" s="49"/>
      <c r="BQ34" s="49"/>
      <c r="BR34" s="49"/>
      <c r="BS34" s="49"/>
      <c r="BT34" s="3"/>
      <c r="BU34" s="3"/>
      <c r="BV34" s="3"/>
      <c r="BW34" s="3"/>
      <c r="BX34" s="3"/>
      <c r="BY34" s="3"/>
      <c r="BZ34" s="3"/>
      <c r="CA34" s="3"/>
      <c r="CB34" s="3"/>
      <c r="CC34" s="3"/>
      <c r="CD34" s="3"/>
      <c r="CE34" s="3"/>
      <c r="CF34" s="3"/>
      <c r="CG34" s="3"/>
      <c r="CH34" s="3"/>
      <c r="CI34" s="3"/>
      <c r="CJ34" s="3"/>
      <c r="CK34" s="3"/>
      <c r="CL34" s="3"/>
      <c r="CM34" s="3"/>
    </row>
    <row r="35" spans="1:91" ht="15.75" customHeight="1" x14ac:dyDescent="0.25">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8"/>
      <c r="AA35" s="159"/>
      <c r="AB35" s="160"/>
      <c r="AC35" s="160"/>
      <c r="AD35" s="160"/>
      <c r="AE35" s="160"/>
      <c r="AF35" s="160"/>
      <c r="AG35" s="160"/>
      <c r="AH35" s="160"/>
      <c r="AI35" s="160"/>
      <c r="AJ35" s="161"/>
      <c r="AK35" s="178"/>
      <c r="AL35" s="179"/>
      <c r="AM35" s="179"/>
      <c r="AN35" s="179"/>
      <c r="AO35" s="180"/>
      <c r="AP35" s="156"/>
      <c r="AQ35" s="157"/>
      <c r="AR35" s="157"/>
      <c r="AS35" s="157"/>
      <c r="AT35" s="157"/>
      <c r="AU35" s="158"/>
      <c r="AV35" s="156"/>
      <c r="AW35" s="157"/>
      <c r="AX35" s="157"/>
      <c r="AY35" s="157"/>
      <c r="AZ35" s="157"/>
      <c r="BA35" s="157"/>
      <c r="BB35" s="157"/>
      <c r="BC35" s="157"/>
      <c r="BD35" s="157"/>
      <c r="BE35" s="157"/>
      <c r="BF35" s="157"/>
      <c r="BG35" s="157"/>
      <c r="BH35" s="158"/>
      <c r="BI35" s="48"/>
      <c r="BJ35" s="49"/>
      <c r="BK35" s="49"/>
      <c r="BL35" s="49"/>
      <c r="BM35" s="49"/>
      <c r="BN35" s="49"/>
      <c r="BO35" s="49"/>
      <c r="BP35" s="49"/>
      <c r="BQ35" s="49"/>
      <c r="BR35" s="49"/>
      <c r="BS35" s="49"/>
      <c r="BT35" s="3"/>
      <c r="BU35" s="3"/>
      <c r="BV35" s="3"/>
      <c r="BW35" s="3"/>
      <c r="BX35" s="3"/>
      <c r="BY35" s="3"/>
      <c r="BZ35" s="3"/>
      <c r="CA35" s="3"/>
      <c r="CB35" s="3"/>
      <c r="CC35" s="3"/>
      <c r="CD35" s="3"/>
      <c r="CE35" s="3"/>
      <c r="CF35" s="3"/>
      <c r="CG35" s="3"/>
      <c r="CH35" s="3"/>
      <c r="CI35" s="3"/>
      <c r="CJ35" s="3"/>
      <c r="CK35" s="3"/>
      <c r="CL35" s="3"/>
      <c r="CM35" s="3"/>
    </row>
    <row r="36" spans="1:91" ht="15.75" customHeight="1" x14ac:dyDescent="0.25">
      <c r="A36" s="156"/>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8"/>
      <c r="AA36" s="159"/>
      <c r="AB36" s="160"/>
      <c r="AC36" s="160"/>
      <c r="AD36" s="160"/>
      <c r="AE36" s="160"/>
      <c r="AF36" s="160"/>
      <c r="AG36" s="160"/>
      <c r="AH36" s="160"/>
      <c r="AI36" s="160"/>
      <c r="AJ36" s="161"/>
      <c r="AK36" s="178"/>
      <c r="AL36" s="179"/>
      <c r="AM36" s="179"/>
      <c r="AN36" s="179"/>
      <c r="AO36" s="180"/>
      <c r="AP36" s="156"/>
      <c r="AQ36" s="157"/>
      <c r="AR36" s="157"/>
      <c r="AS36" s="157"/>
      <c r="AT36" s="157"/>
      <c r="AU36" s="158"/>
      <c r="AV36" s="156"/>
      <c r="AW36" s="157"/>
      <c r="AX36" s="157"/>
      <c r="AY36" s="157"/>
      <c r="AZ36" s="157"/>
      <c r="BA36" s="157"/>
      <c r="BB36" s="157"/>
      <c r="BC36" s="157"/>
      <c r="BD36" s="157"/>
      <c r="BE36" s="157"/>
      <c r="BF36" s="157"/>
      <c r="BG36" s="157"/>
      <c r="BH36" s="158"/>
      <c r="BI36" s="48"/>
      <c r="BJ36" s="49"/>
      <c r="BK36" s="49"/>
      <c r="BL36" s="49"/>
      <c r="BM36" s="49"/>
      <c r="BN36" s="49"/>
      <c r="BO36" s="49"/>
      <c r="BP36" s="49"/>
      <c r="BQ36" s="49"/>
      <c r="BR36" s="49"/>
      <c r="BS36" s="49"/>
      <c r="BT36" s="3"/>
      <c r="BU36" s="3"/>
      <c r="BV36" s="3"/>
      <c r="BW36" s="3"/>
      <c r="BX36" s="3"/>
      <c r="BY36" s="3"/>
      <c r="BZ36" s="3"/>
      <c r="CA36" s="3"/>
      <c r="CB36" s="3"/>
      <c r="CC36" s="3"/>
      <c r="CD36" s="3"/>
      <c r="CE36" s="3"/>
      <c r="CF36" s="3"/>
      <c r="CG36" s="3"/>
      <c r="CH36" s="3"/>
      <c r="CI36" s="3"/>
      <c r="CJ36" s="3"/>
      <c r="CK36" s="3"/>
      <c r="CL36" s="3"/>
      <c r="CM36" s="3"/>
    </row>
    <row r="37" spans="1:91" ht="7.5" customHeight="1"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48"/>
      <c r="BJ37" s="49"/>
      <c r="BK37" s="49"/>
      <c r="BL37" s="49"/>
      <c r="BM37" s="49"/>
      <c r="BN37" s="49"/>
      <c r="BO37" s="49"/>
      <c r="BP37" s="49"/>
      <c r="BQ37" s="49"/>
      <c r="BR37" s="49"/>
      <c r="BS37" s="49"/>
      <c r="BT37" s="3"/>
      <c r="BU37" s="3"/>
      <c r="BV37" s="3"/>
      <c r="BW37" s="3"/>
      <c r="BX37" s="3"/>
      <c r="BY37" s="3"/>
      <c r="BZ37" s="3"/>
      <c r="CA37" s="3"/>
      <c r="CB37" s="3"/>
      <c r="CC37" s="3"/>
      <c r="CD37" s="3"/>
      <c r="CE37" s="3"/>
      <c r="CF37" s="3"/>
      <c r="CG37" s="3"/>
      <c r="CH37" s="3"/>
      <c r="CI37" s="3"/>
      <c r="CJ37" s="3"/>
      <c r="CK37" s="3"/>
      <c r="CL37" s="3"/>
      <c r="CM37" s="3"/>
    </row>
    <row r="38" spans="1:91" ht="19.5" customHeight="1" x14ac:dyDescent="0.25">
      <c r="A38" s="174" t="s">
        <v>4928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
      <c r="BJ38" s="2"/>
      <c r="BK38" s="2"/>
      <c r="BL38" s="2"/>
      <c r="BM38" s="2"/>
      <c r="BN38" s="2"/>
      <c r="BO38" s="2"/>
      <c r="BP38" s="2"/>
      <c r="BQ38" s="2"/>
      <c r="BR38" s="1"/>
      <c r="BS38" s="2"/>
      <c r="BT38" s="3"/>
      <c r="BU38" s="3"/>
      <c r="BV38" s="3"/>
      <c r="BW38" s="3"/>
      <c r="BX38" s="3"/>
      <c r="BY38" s="3"/>
      <c r="BZ38" s="3"/>
      <c r="CA38" s="3"/>
      <c r="CB38" s="3"/>
      <c r="CC38" s="3"/>
      <c r="CD38" s="3"/>
      <c r="CE38" s="3"/>
      <c r="CF38" s="3"/>
      <c r="CG38" s="3"/>
      <c r="CH38" s="3"/>
      <c r="CI38" s="3"/>
      <c r="CJ38" s="3"/>
      <c r="CK38" s="3"/>
      <c r="CL38" s="3"/>
      <c r="CM38" s="3"/>
    </row>
    <row r="39" spans="1:91" ht="3.95" customHeight="1" x14ac:dyDescent="0.25">
      <c r="A39" s="175"/>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2"/>
      <c r="BJ39" s="2"/>
      <c r="BK39" s="2"/>
      <c r="BL39" s="2"/>
      <c r="BM39" s="2"/>
      <c r="BN39" s="2"/>
      <c r="BO39" s="2"/>
      <c r="BP39" s="2"/>
      <c r="BQ39" s="2"/>
      <c r="BR39" s="2"/>
      <c r="BS39" s="2"/>
      <c r="BT39" s="3"/>
      <c r="BU39" s="3"/>
      <c r="BV39" s="3"/>
      <c r="BW39" s="3"/>
      <c r="BX39" s="3"/>
      <c r="BY39" s="3"/>
      <c r="BZ39" s="3"/>
      <c r="CA39" s="3"/>
      <c r="CB39" s="3"/>
      <c r="CC39" s="3"/>
      <c r="CD39" s="3"/>
      <c r="CE39" s="3"/>
      <c r="CF39" s="3"/>
      <c r="CG39" s="3"/>
      <c r="CH39" s="3"/>
      <c r="CI39" s="3"/>
      <c r="CJ39" s="3"/>
      <c r="CK39" s="3"/>
      <c r="CL39" s="3"/>
      <c r="CM39" s="3"/>
    </row>
    <row r="40" spans="1:91" ht="16.5" customHeight="1" x14ac:dyDescent="0.25">
      <c r="A40" s="75" t="s">
        <v>10</v>
      </c>
      <c r="B40" s="148"/>
      <c r="C40" s="148"/>
      <c r="D40" s="148"/>
      <c r="E40" s="148"/>
      <c r="F40" s="148"/>
      <c r="G40" s="148"/>
      <c r="H40" s="148"/>
      <c r="I40" s="148"/>
      <c r="J40" s="148"/>
      <c r="K40" s="148"/>
      <c r="L40" s="148"/>
      <c r="M40" s="148"/>
      <c r="N40" s="148"/>
      <c r="O40" s="148"/>
      <c r="P40" s="148"/>
      <c r="Q40" s="149"/>
      <c r="R40" s="75" t="s">
        <v>11</v>
      </c>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9"/>
      <c r="BI40" s="2"/>
      <c r="BJ40" s="2"/>
      <c r="BK40" s="2"/>
      <c r="BL40" s="2"/>
      <c r="BM40" s="2"/>
      <c r="BN40" s="2"/>
      <c r="BO40" s="2"/>
      <c r="BP40" s="2"/>
      <c r="BQ40" s="2"/>
      <c r="BR40" s="2"/>
      <c r="BS40" s="2"/>
      <c r="BT40" s="3"/>
      <c r="BU40" s="3"/>
      <c r="BV40" s="3"/>
      <c r="BW40" s="3"/>
      <c r="BX40" s="3"/>
      <c r="BY40" s="3"/>
      <c r="BZ40" s="3"/>
      <c r="CA40" s="3"/>
      <c r="CB40" s="3"/>
      <c r="CC40" s="3"/>
      <c r="CD40" s="3"/>
      <c r="CE40" s="3"/>
      <c r="CF40" s="3"/>
      <c r="CG40" s="3"/>
      <c r="CH40" s="3"/>
      <c r="CI40" s="3"/>
      <c r="CJ40" s="3"/>
      <c r="CK40" s="3"/>
      <c r="CL40" s="3"/>
      <c r="CM40" s="3"/>
    </row>
    <row r="41" spans="1:91" ht="31.5" customHeight="1" x14ac:dyDescent="0.25">
      <c r="A41" s="181" t="s">
        <v>12</v>
      </c>
      <c r="B41" s="148"/>
      <c r="C41" s="148"/>
      <c r="D41" s="148"/>
      <c r="E41" s="148"/>
      <c r="F41" s="148"/>
      <c r="G41" s="148"/>
      <c r="H41" s="148"/>
      <c r="I41" s="148"/>
      <c r="J41" s="148"/>
      <c r="K41" s="148"/>
      <c r="L41" s="148"/>
      <c r="M41" s="148"/>
      <c r="N41" s="148"/>
      <c r="O41" s="148"/>
      <c r="P41" s="148"/>
      <c r="Q41" s="149"/>
      <c r="R41" s="83" t="s">
        <v>4</v>
      </c>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5"/>
      <c r="BI41" s="2"/>
      <c r="BJ41" s="2"/>
      <c r="BK41" s="2"/>
      <c r="BL41" s="2"/>
      <c r="BM41" s="2"/>
      <c r="BN41" s="2"/>
      <c r="BO41" s="2"/>
      <c r="BP41" s="2"/>
      <c r="BQ41" s="2"/>
      <c r="BR41" s="2"/>
      <c r="BS41" s="2"/>
      <c r="BU41" s="3"/>
      <c r="BV41" s="3"/>
      <c r="BW41" s="3"/>
      <c r="BX41" s="3"/>
      <c r="BY41" s="3"/>
      <c r="BZ41" s="3"/>
      <c r="CA41" s="3"/>
      <c r="CB41" s="3"/>
      <c r="CC41" s="3"/>
      <c r="CD41" s="3"/>
      <c r="CE41" s="3"/>
      <c r="CF41" s="3"/>
      <c r="CG41" s="3"/>
      <c r="CH41" s="3"/>
      <c r="CI41" s="3"/>
      <c r="CJ41" s="3"/>
      <c r="CK41" s="3"/>
      <c r="CL41" s="3"/>
      <c r="CM41" s="3"/>
    </row>
    <row r="42" spans="1:91" ht="31.5" customHeight="1" x14ac:dyDescent="0.25">
      <c r="A42" s="181" t="s">
        <v>13</v>
      </c>
      <c r="B42" s="148"/>
      <c r="C42" s="148"/>
      <c r="D42" s="148"/>
      <c r="E42" s="148"/>
      <c r="F42" s="148"/>
      <c r="G42" s="148"/>
      <c r="H42" s="148"/>
      <c r="I42" s="148"/>
      <c r="J42" s="148"/>
      <c r="K42" s="148"/>
      <c r="L42" s="148"/>
      <c r="M42" s="148"/>
      <c r="N42" s="148"/>
      <c r="O42" s="148"/>
      <c r="P42" s="148"/>
      <c r="Q42" s="149"/>
      <c r="R42" s="83" t="s">
        <v>4</v>
      </c>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5"/>
      <c r="BI42" s="2"/>
      <c r="BJ42" s="2"/>
      <c r="BK42" s="2"/>
      <c r="BL42" s="2"/>
      <c r="BM42" s="2"/>
      <c r="BN42" s="2"/>
      <c r="BO42" s="2"/>
      <c r="BP42" s="2"/>
      <c r="BQ42" s="2"/>
      <c r="BR42" s="2"/>
      <c r="BS42" s="2"/>
      <c r="BT42" s="3"/>
      <c r="BU42" s="3"/>
      <c r="BV42" s="3"/>
      <c r="BW42" s="3"/>
      <c r="BX42" s="3"/>
      <c r="BY42" s="3"/>
      <c r="BZ42" s="3"/>
      <c r="CA42" s="3"/>
      <c r="CB42" s="3"/>
      <c r="CC42" s="3"/>
      <c r="CD42" s="3"/>
      <c r="CE42" s="3"/>
      <c r="CF42" s="3"/>
      <c r="CG42" s="3"/>
      <c r="CH42" s="3"/>
      <c r="CI42" s="3"/>
      <c r="CJ42" s="3"/>
      <c r="CK42" s="3"/>
      <c r="CL42" s="3"/>
      <c r="CM42" s="3"/>
    </row>
    <row r="43" spans="1:91" ht="49.5" customHeight="1" x14ac:dyDescent="0.25">
      <c r="A43" s="213" t="s">
        <v>14</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
      <c r="BJ43" s="2"/>
      <c r="BK43" s="2"/>
      <c r="BL43" s="2"/>
      <c r="BM43" s="2"/>
      <c r="BN43" s="2"/>
      <c r="BO43" s="2"/>
      <c r="BP43" s="2"/>
      <c r="BQ43" s="2"/>
      <c r="BR43" s="2"/>
      <c r="BS43" s="2"/>
      <c r="BU43" s="3"/>
      <c r="BV43" s="3"/>
      <c r="BW43" s="3"/>
      <c r="BX43" s="3"/>
      <c r="BY43" s="3"/>
      <c r="BZ43" s="3"/>
      <c r="CA43" s="3"/>
      <c r="CB43" s="3"/>
      <c r="CC43" s="3"/>
      <c r="CD43" s="3"/>
      <c r="CE43" s="3"/>
      <c r="CF43" s="3"/>
      <c r="CG43" s="3"/>
      <c r="CH43" s="3"/>
      <c r="CI43" s="3"/>
      <c r="CJ43" s="3"/>
      <c r="CK43" s="3"/>
      <c r="CL43" s="3"/>
      <c r="CM43" s="3"/>
    </row>
    <row r="44" spans="1:91" ht="7.5" customHeight="1" x14ac:dyDescent="0.25">
      <c r="A44" s="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2"/>
      <c r="BJ44" s="2"/>
      <c r="BK44" s="2"/>
      <c r="BL44" s="2"/>
      <c r="BM44" s="2"/>
      <c r="BN44" s="2"/>
      <c r="BO44" s="2"/>
      <c r="BP44" s="2"/>
      <c r="BQ44" s="2"/>
      <c r="BR44" s="2"/>
      <c r="BS44" s="2"/>
      <c r="BT44" s="3"/>
      <c r="BU44" s="3"/>
      <c r="BV44" s="3"/>
      <c r="BW44" s="3"/>
      <c r="BX44" s="3"/>
      <c r="BY44" s="3"/>
      <c r="BZ44" s="3"/>
      <c r="CA44" s="3"/>
      <c r="CB44" s="3"/>
      <c r="CC44" s="3"/>
      <c r="CD44" s="3"/>
      <c r="CE44" s="3"/>
      <c r="CF44" s="3"/>
      <c r="CG44" s="3"/>
      <c r="CH44" s="3"/>
      <c r="CI44" s="3"/>
      <c r="CJ44" s="3"/>
      <c r="CK44" s="3"/>
      <c r="CL44" s="3"/>
      <c r="CM44" s="3"/>
    </row>
    <row r="45" spans="1:91" ht="19.5" customHeight="1" x14ac:dyDescent="0.25">
      <c r="A45" s="174" t="s">
        <v>4929</v>
      </c>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
      <c r="BJ45" s="2"/>
      <c r="BK45" s="2"/>
      <c r="BL45" s="2"/>
      <c r="BM45" s="2"/>
      <c r="BN45" s="2"/>
      <c r="BO45" s="2"/>
      <c r="BP45" s="2"/>
      <c r="BQ45" s="2"/>
      <c r="BR45" s="1"/>
      <c r="BS45" s="2"/>
      <c r="BT45" s="3"/>
      <c r="BU45" s="3"/>
      <c r="BV45" s="3"/>
      <c r="BW45" s="3"/>
      <c r="BX45" s="3"/>
      <c r="BY45" s="3"/>
      <c r="BZ45" s="3"/>
      <c r="CA45" s="3"/>
      <c r="CB45" s="3"/>
      <c r="CC45" s="3"/>
      <c r="CD45" s="3"/>
      <c r="CE45" s="3"/>
      <c r="CF45" s="3"/>
      <c r="CG45" s="3"/>
      <c r="CH45" s="3"/>
      <c r="CI45" s="3"/>
      <c r="CJ45" s="3"/>
      <c r="CK45" s="3"/>
      <c r="CL45" s="3"/>
      <c r="CM45" s="3"/>
    </row>
    <row r="46" spans="1:91" ht="4.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Q46" s="9"/>
      <c r="AR46" s="9"/>
      <c r="AS46" s="9"/>
      <c r="AT46" s="9"/>
      <c r="AU46" s="9"/>
      <c r="AV46" s="9"/>
      <c r="AW46" s="9"/>
      <c r="AX46" s="9"/>
      <c r="AY46" s="9"/>
      <c r="AZ46" s="9"/>
      <c r="BA46" s="9"/>
      <c r="BB46" s="9"/>
      <c r="BC46" s="9"/>
      <c r="BD46" s="9"/>
      <c r="BE46" s="9"/>
      <c r="BF46" s="9"/>
      <c r="BG46" s="9"/>
      <c r="BH46" s="9"/>
      <c r="BI46" s="2"/>
      <c r="BJ46" s="2"/>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30" customHeight="1" x14ac:dyDescent="0.25">
      <c r="A47" s="75" t="s">
        <v>15</v>
      </c>
      <c r="B47" s="148"/>
      <c r="C47" s="148"/>
      <c r="D47" s="148"/>
      <c r="E47" s="148"/>
      <c r="F47" s="148"/>
      <c r="G47" s="148"/>
      <c r="H47" s="148"/>
      <c r="I47" s="148"/>
      <c r="J47" s="148"/>
      <c r="K47" s="148"/>
      <c r="L47" s="149"/>
      <c r="M47" s="75" t="s">
        <v>16</v>
      </c>
      <c r="N47" s="148"/>
      <c r="O47" s="148"/>
      <c r="P47" s="148"/>
      <c r="Q47" s="148"/>
      <c r="R47" s="148"/>
      <c r="S47" s="148"/>
      <c r="T47" s="148"/>
      <c r="U47" s="148"/>
      <c r="V47" s="148"/>
      <c r="W47" s="148"/>
      <c r="X47" s="148"/>
      <c r="Y47" s="148"/>
      <c r="Z47" s="148"/>
      <c r="AA47" s="148"/>
      <c r="AB47" s="148"/>
      <c r="AC47" s="148"/>
      <c r="AD47" s="148"/>
      <c r="AE47" s="148"/>
      <c r="AF47" s="149"/>
      <c r="AG47" s="75" t="s">
        <v>17</v>
      </c>
      <c r="AH47" s="148"/>
      <c r="AI47" s="148"/>
      <c r="AJ47" s="148"/>
      <c r="AK47" s="148"/>
      <c r="AL47" s="148"/>
      <c r="AM47" s="148"/>
      <c r="AN47" s="148"/>
      <c r="AO47" s="148"/>
      <c r="AP47" s="148"/>
      <c r="AQ47" s="148"/>
      <c r="AR47" s="148"/>
      <c r="AS47" s="148"/>
      <c r="AT47" s="148"/>
      <c r="AU47" s="149"/>
      <c r="AV47" s="75" t="s">
        <v>18</v>
      </c>
      <c r="AW47" s="148"/>
      <c r="AX47" s="148"/>
      <c r="AY47" s="148"/>
      <c r="AZ47" s="148"/>
      <c r="BA47" s="149"/>
      <c r="BB47" s="75" t="s">
        <v>10</v>
      </c>
      <c r="BC47" s="148"/>
      <c r="BD47" s="148"/>
      <c r="BE47" s="148"/>
      <c r="BF47" s="148"/>
      <c r="BG47" s="148"/>
      <c r="BH47" s="149"/>
      <c r="BI47" s="1"/>
      <c r="BJ47" s="1"/>
      <c r="BK47" s="1"/>
      <c r="BL47" s="1"/>
      <c r="BM47" s="1"/>
      <c r="BN47" s="1"/>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0.100000000000001" customHeight="1" x14ac:dyDescent="0.25">
      <c r="A48" s="83" t="s">
        <v>98</v>
      </c>
      <c r="B48" s="114"/>
      <c r="C48" s="114"/>
      <c r="D48" s="114"/>
      <c r="E48" s="114"/>
      <c r="F48" s="114"/>
      <c r="G48" s="114"/>
      <c r="H48" s="114"/>
      <c r="I48" s="114"/>
      <c r="J48" s="114"/>
      <c r="K48" s="114"/>
      <c r="L48" s="115"/>
      <c r="M48" s="83" t="s">
        <v>4</v>
      </c>
      <c r="N48" s="114"/>
      <c r="O48" s="114"/>
      <c r="P48" s="114"/>
      <c r="Q48" s="114"/>
      <c r="R48" s="114"/>
      <c r="S48" s="114"/>
      <c r="T48" s="114"/>
      <c r="U48" s="114"/>
      <c r="V48" s="114"/>
      <c r="W48" s="114"/>
      <c r="X48" s="114"/>
      <c r="Y48" s="114"/>
      <c r="Z48" s="114"/>
      <c r="AA48" s="114"/>
      <c r="AB48" s="114"/>
      <c r="AC48" s="114"/>
      <c r="AD48" s="114"/>
      <c r="AE48" s="114"/>
      <c r="AF48" s="115"/>
      <c r="AG48" s="89"/>
      <c r="AH48" s="114"/>
      <c r="AI48" s="114"/>
      <c r="AJ48" s="114"/>
      <c r="AK48" s="114"/>
      <c r="AL48" s="114"/>
      <c r="AM48" s="114"/>
      <c r="AN48" s="114"/>
      <c r="AO48" s="114"/>
      <c r="AP48" s="114"/>
      <c r="AQ48" s="114"/>
      <c r="AR48" s="114"/>
      <c r="AS48" s="114"/>
      <c r="AT48" s="114"/>
      <c r="AU48" s="115"/>
      <c r="AV48" s="89"/>
      <c r="AW48" s="114"/>
      <c r="AX48" s="114"/>
      <c r="AY48" s="114"/>
      <c r="AZ48" s="114"/>
      <c r="BA48" s="115"/>
      <c r="BB48" s="83" t="s">
        <v>4</v>
      </c>
      <c r="BC48" s="114"/>
      <c r="BD48" s="114"/>
      <c r="BE48" s="114"/>
      <c r="BF48" s="114"/>
      <c r="BG48" s="114"/>
      <c r="BH48" s="115"/>
      <c r="BI48" s="1" t="str">
        <f t="shared" ref="BI48:BI53" si="0">IF(OR(A48="",A48="SELECCIONE"),"",IF(A48="SECUNDARIA","SECUNDARIA","OTROS"))</f>
        <v>SECUNDARIA</v>
      </c>
      <c r="BJ48" s="1"/>
      <c r="BK48" s="1"/>
      <c r="BL48" s="1"/>
      <c r="BM48" s="1"/>
      <c r="BN48" s="1"/>
      <c r="BO48" s="2"/>
      <c r="BP48" s="2"/>
      <c r="BQ48" s="2"/>
      <c r="BR48" s="2"/>
      <c r="BS48" s="2"/>
      <c r="BT48" s="10"/>
      <c r="BU48" s="68"/>
      <c r="BV48" s="3"/>
      <c r="BW48" s="3"/>
      <c r="BX48" s="3"/>
      <c r="BY48" s="3"/>
      <c r="BZ48" s="3"/>
      <c r="CA48" s="3"/>
      <c r="CB48" s="3"/>
      <c r="CC48" s="3"/>
      <c r="CD48" s="3"/>
      <c r="CE48" s="3"/>
      <c r="CF48" s="3"/>
      <c r="CG48" s="3"/>
      <c r="CH48" s="3"/>
      <c r="CI48" s="3"/>
      <c r="CJ48" s="3"/>
      <c r="CK48" s="3"/>
      <c r="CL48" s="3"/>
      <c r="CM48" s="3"/>
    </row>
    <row r="49" spans="1:91" ht="20.100000000000001" customHeight="1" x14ac:dyDescent="0.25">
      <c r="A49" s="83" t="s">
        <v>4</v>
      </c>
      <c r="B49" s="114"/>
      <c r="C49" s="114"/>
      <c r="D49" s="114"/>
      <c r="E49" s="114"/>
      <c r="F49" s="114"/>
      <c r="G49" s="114"/>
      <c r="H49" s="114"/>
      <c r="I49" s="114"/>
      <c r="J49" s="114"/>
      <c r="K49" s="114"/>
      <c r="L49" s="115"/>
      <c r="M49" s="83" t="s">
        <v>4</v>
      </c>
      <c r="N49" s="114"/>
      <c r="O49" s="114"/>
      <c r="P49" s="114"/>
      <c r="Q49" s="114"/>
      <c r="R49" s="114"/>
      <c r="S49" s="114"/>
      <c r="T49" s="114"/>
      <c r="U49" s="114"/>
      <c r="V49" s="114"/>
      <c r="W49" s="114"/>
      <c r="X49" s="114"/>
      <c r="Y49" s="114"/>
      <c r="Z49" s="114"/>
      <c r="AA49" s="114"/>
      <c r="AB49" s="114"/>
      <c r="AC49" s="114"/>
      <c r="AD49" s="114"/>
      <c r="AE49" s="114"/>
      <c r="AF49" s="115"/>
      <c r="AG49" s="89"/>
      <c r="AH49" s="114"/>
      <c r="AI49" s="114"/>
      <c r="AJ49" s="114"/>
      <c r="AK49" s="114"/>
      <c r="AL49" s="114"/>
      <c r="AM49" s="114"/>
      <c r="AN49" s="114"/>
      <c r="AO49" s="114"/>
      <c r="AP49" s="114"/>
      <c r="AQ49" s="114"/>
      <c r="AR49" s="114"/>
      <c r="AS49" s="114"/>
      <c r="AT49" s="114"/>
      <c r="AU49" s="115"/>
      <c r="AV49" s="89"/>
      <c r="AW49" s="114"/>
      <c r="AX49" s="114"/>
      <c r="AY49" s="114"/>
      <c r="AZ49" s="114"/>
      <c r="BA49" s="115"/>
      <c r="BB49" s="83" t="s">
        <v>4</v>
      </c>
      <c r="BC49" s="114"/>
      <c r="BD49" s="114"/>
      <c r="BE49" s="114"/>
      <c r="BF49" s="114"/>
      <c r="BG49" s="114"/>
      <c r="BH49" s="115"/>
      <c r="BI49" s="1" t="str">
        <f t="shared" si="0"/>
        <v/>
      </c>
      <c r="BJ49" s="1"/>
      <c r="BK49" s="1"/>
      <c r="BL49" s="1"/>
      <c r="BM49" s="1"/>
      <c r="BN49" s="1"/>
      <c r="BO49" s="2"/>
      <c r="BP49" s="2"/>
      <c r="BQ49" s="2"/>
      <c r="BR49" s="2"/>
      <c r="BS49" s="2"/>
      <c r="BT49" s="10"/>
      <c r="BU49" s="3"/>
      <c r="BV49" s="3"/>
      <c r="BW49" s="3"/>
      <c r="BX49" s="3"/>
      <c r="BY49" s="3"/>
      <c r="BZ49" s="3"/>
      <c r="CA49" s="3"/>
      <c r="CB49" s="3"/>
      <c r="CC49" s="3"/>
      <c r="CD49" s="3"/>
      <c r="CE49" s="3"/>
      <c r="CF49" s="3"/>
      <c r="CG49" s="3"/>
      <c r="CH49" s="3"/>
      <c r="CI49" s="3"/>
      <c r="CJ49" s="3"/>
      <c r="CK49" s="3"/>
      <c r="CL49" s="3"/>
      <c r="CM49" s="3"/>
    </row>
    <row r="50" spans="1:91" ht="20.100000000000001" customHeight="1" x14ac:dyDescent="0.25">
      <c r="A50" s="83" t="s">
        <v>4</v>
      </c>
      <c r="B50" s="114"/>
      <c r="C50" s="114"/>
      <c r="D50" s="114"/>
      <c r="E50" s="114"/>
      <c r="F50" s="114"/>
      <c r="G50" s="114"/>
      <c r="H50" s="114"/>
      <c r="I50" s="114"/>
      <c r="J50" s="114"/>
      <c r="K50" s="114"/>
      <c r="L50" s="115"/>
      <c r="M50" s="83" t="s">
        <v>4</v>
      </c>
      <c r="N50" s="114"/>
      <c r="O50" s="114"/>
      <c r="P50" s="114"/>
      <c r="Q50" s="114"/>
      <c r="R50" s="114"/>
      <c r="S50" s="114"/>
      <c r="T50" s="114"/>
      <c r="U50" s="114"/>
      <c r="V50" s="114"/>
      <c r="W50" s="114"/>
      <c r="X50" s="114"/>
      <c r="Y50" s="114"/>
      <c r="Z50" s="114"/>
      <c r="AA50" s="114"/>
      <c r="AB50" s="114"/>
      <c r="AC50" s="114"/>
      <c r="AD50" s="114"/>
      <c r="AE50" s="114"/>
      <c r="AF50" s="115"/>
      <c r="AG50" s="89"/>
      <c r="AH50" s="114"/>
      <c r="AI50" s="114"/>
      <c r="AJ50" s="114"/>
      <c r="AK50" s="114"/>
      <c r="AL50" s="114"/>
      <c r="AM50" s="114"/>
      <c r="AN50" s="114"/>
      <c r="AO50" s="114"/>
      <c r="AP50" s="114"/>
      <c r="AQ50" s="114"/>
      <c r="AR50" s="114"/>
      <c r="AS50" s="114"/>
      <c r="AT50" s="114"/>
      <c r="AU50" s="115"/>
      <c r="AV50" s="89"/>
      <c r="AW50" s="114"/>
      <c r="AX50" s="114"/>
      <c r="AY50" s="114"/>
      <c r="AZ50" s="114"/>
      <c r="BA50" s="115"/>
      <c r="BB50" s="83" t="s">
        <v>4</v>
      </c>
      <c r="BC50" s="114"/>
      <c r="BD50" s="114"/>
      <c r="BE50" s="114"/>
      <c r="BF50" s="114"/>
      <c r="BG50" s="114"/>
      <c r="BH50" s="115"/>
      <c r="BI50" s="1" t="str">
        <f t="shared" si="0"/>
        <v/>
      </c>
      <c r="BJ50" s="1"/>
      <c r="BK50" s="1"/>
      <c r="BL50" s="1"/>
      <c r="BM50" s="1"/>
      <c r="BN50" s="1"/>
      <c r="BO50" s="2"/>
      <c r="BP50" s="2"/>
      <c r="BQ50" s="2"/>
      <c r="BR50" s="2"/>
      <c r="BS50" s="2"/>
      <c r="BT50" s="10"/>
      <c r="BU50" s="3"/>
      <c r="BV50" s="3"/>
      <c r="BW50" s="3"/>
      <c r="BX50" s="3"/>
      <c r="BY50" s="3"/>
      <c r="BZ50" s="3"/>
      <c r="CA50" s="3"/>
      <c r="CB50" s="3"/>
      <c r="CC50" s="3"/>
      <c r="CD50" s="3"/>
      <c r="CE50" s="3"/>
      <c r="CF50" s="3"/>
      <c r="CG50" s="3"/>
      <c r="CH50" s="3"/>
      <c r="CI50" s="3"/>
      <c r="CJ50" s="3"/>
      <c r="CK50" s="3"/>
      <c r="CL50" s="3"/>
      <c r="CM50" s="3"/>
    </row>
    <row r="51" spans="1:91" ht="20.100000000000001" customHeight="1" x14ac:dyDescent="0.25">
      <c r="A51" s="83" t="s">
        <v>4</v>
      </c>
      <c r="B51" s="114"/>
      <c r="C51" s="114"/>
      <c r="D51" s="114"/>
      <c r="E51" s="114"/>
      <c r="F51" s="114"/>
      <c r="G51" s="114"/>
      <c r="H51" s="114"/>
      <c r="I51" s="114"/>
      <c r="J51" s="114"/>
      <c r="K51" s="114"/>
      <c r="L51" s="115"/>
      <c r="M51" s="83" t="s">
        <v>4</v>
      </c>
      <c r="N51" s="114"/>
      <c r="O51" s="114"/>
      <c r="P51" s="114"/>
      <c r="Q51" s="114"/>
      <c r="R51" s="114"/>
      <c r="S51" s="114"/>
      <c r="T51" s="114"/>
      <c r="U51" s="114"/>
      <c r="V51" s="114"/>
      <c r="W51" s="114"/>
      <c r="X51" s="114"/>
      <c r="Y51" s="114"/>
      <c r="Z51" s="114"/>
      <c r="AA51" s="114"/>
      <c r="AB51" s="114"/>
      <c r="AC51" s="114"/>
      <c r="AD51" s="114"/>
      <c r="AE51" s="114"/>
      <c r="AF51" s="115"/>
      <c r="AG51" s="89"/>
      <c r="AH51" s="114"/>
      <c r="AI51" s="114"/>
      <c r="AJ51" s="114"/>
      <c r="AK51" s="114"/>
      <c r="AL51" s="114"/>
      <c r="AM51" s="114"/>
      <c r="AN51" s="114"/>
      <c r="AO51" s="114"/>
      <c r="AP51" s="114"/>
      <c r="AQ51" s="114"/>
      <c r="AR51" s="114"/>
      <c r="AS51" s="114"/>
      <c r="AT51" s="114"/>
      <c r="AU51" s="115"/>
      <c r="AV51" s="89"/>
      <c r="AW51" s="114"/>
      <c r="AX51" s="114"/>
      <c r="AY51" s="114"/>
      <c r="AZ51" s="114"/>
      <c r="BA51" s="115"/>
      <c r="BB51" s="83" t="s">
        <v>4</v>
      </c>
      <c r="BC51" s="114"/>
      <c r="BD51" s="114"/>
      <c r="BE51" s="114"/>
      <c r="BF51" s="114"/>
      <c r="BG51" s="114"/>
      <c r="BH51" s="115"/>
      <c r="BI51" s="1" t="str">
        <f t="shared" si="0"/>
        <v/>
      </c>
      <c r="BJ51" s="1"/>
      <c r="BK51" s="1"/>
      <c r="BL51" s="1"/>
      <c r="BM51" s="1"/>
      <c r="BN51" s="1"/>
      <c r="BO51" s="2"/>
      <c r="BP51" s="2"/>
      <c r="BQ51" s="2"/>
      <c r="BR51" s="2"/>
      <c r="BS51" s="2"/>
      <c r="BT51" s="10"/>
      <c r="BU51" s="3"/>
      <c r="BV51" s="3"/>
      <c r="BW51" s="3"/>
      <c r="BX51" s="3"/>
      <c r="BY51" s="3"/>
      <c r="BZ51" s="3"/>
      <c r="CA51" s="3"/>
      <c r="CB51" s="3"/>
      <c r="CC51" s="3"/>
      <c r="CD51" s="3"/>
      <c r="CE51" s="3"/>
      <c r="CF51" s="3"/>
      <c r="CG51" s="3"/>
      <c r="CH51" s="3"/>
      <c r="CI51" s="3"/>
      <c r="CJ51" s="3"/>
      <c r="CK51" s="3"/>
      <c r="CL51" s="3"/>
      <c r="CM51" s="3"/>
    </row>
    <row r="52" spans="1:91" ht="20.100000000000001" customHeight="1" x14ac:dyDescent="0.25">
      <c r="A52" s="83" t="s">
        <v>4</v>
      </c>
      <c r="B52" s="114"/>
      <c r="C52" s="114"/>
      <c r="D52" s="114"/>
      <c r="E52" s="114"/>
      <c r="F52" s="114"/>
      <c r="G52" s="114"/>
      <c r="H52" s="114"/>
      <c r="I52" s="114"/>
      <c r="J52" s="114"/>
      <c r="K52" s="114"/>
      <c r="L52" s="115"/>
      <c r="M52" s="83" t="s">
        <v>4</v>
      </c>
      <c r="N52" s="114"/>
      <c r="O52" s="114"/>
      <c r="P52" s="114"/>
      <c r="Q52" s="114"/>
      <c r="R52" s="114"/>
      <c r="S52" s="114"/>
      <c r="T52" s="114"/>
      <c r="U52" s="114"/>
      <c r="V52" s="114"/>
      <c r="W52" s="114"/>
      <c r="X52" s="114"/>
      <c r="Y52" s="114"/>
      <c r="Z52" s="114"/>
      <c r="AA52" s="114"/>
      <c r="AB52" s="114"/>
      <c r="AC52" s="114"/>
      <c r="AD52" s="114"/>
      <c r="AE52" s="114"/>
      <c r="AF52" s="115"/>
      <c r="AG52" s="89"/>
      <c r="AH52" s="114"/>
      <c r="AI52" s="114"/>
      <c r="AJ52" s="114"/>
      <c r="AK52" s="114"/>
      <c r="AL52" s="114"/>
      <c r="AM52" s="114"/>
      <c r="AN52" s="114"/>
      <c r="AO52" s="114"/>
      <c r="AP52" s="114"/>
      <c r="AQ52" s="114"/>
      <c r="AR52" s="114"/>
      <c r="AS52" s="114"/>
      <c r="AT52" s="114"/>
      <c r="AU52" s="115"/>
      <c r="AV52" s="89"/>
      <c r="AW52" s="114"/>
      <c r="AX52" s="114"/>
      <c r="AY52" s="114"/>
      <c r="AZ52" s="114"/>
      <c r="BA52" s="115"/>
      <c r="BB52" s="83" t="s">
        <v>4</v>
      </c>
      <c r="BC52" s="114"/>
      <c r="BD52" s="114"/>
      <c r="BE52" s="114"/>
      <c r="BF52" s="114"/>
      <c r="BG52" s="114"/>
      <c r="BH52" s="115"/>
      <c r="BI52" s="1" t="str">
        <f t="shared" si="0"/>
        <v/>
      </c>
      <c r="BJ52" s="1"/>
      <c r="BK52" s="1"/>
      <c r="BL52" s="1"/>
      <c r="BM52" s="1"/>
      <c r="BN52" s="1"/>
      <c r="BO52" s="2"/>
      <c r="BP52" s="2"/>
      <c r="BQ52" s="2"/>
      <c r="BR52" s="2"/>
      <c r="BS52" s="2"/>
      <c r="BT52" s="10"/>
      <c r="BU52" s="3"/>
      <c r="BV52" s="3"/>
      <c r="BW52" s="3"/>
      <c r="BX52" s="3"/>
      <c r="BY52" s="3"/>
      <c r="BZ52" s="3"/>
      <c r="CA52" s="3"/>
      <c r="CB52" s="3"/>
      <c r="CC52" s="3"/>
      <c r="CD52" s="3"/>
      <c r="CE52" s="3"/>
      <c r="CF52" s="3"/>
      <c r="CG52" s="3"/>
      <c r="CH52" s="3"/>
      <c r="CI52" s="3"/>
      <c r="CJ52" s="3"/>
      <c r="CK52" s="3"/>
      <c r="CL52" s="3"/>
      <c r="CM52" s="3"/>
    </row>
    <row r="53" spans="1:91" ht="20.100000000000001" customHeight="1" x14ac:dyDescent="0.25">
      <c r="A53" s="83" t="s">
        <v>4</v>
      </c>
      <c r="B53" s="114"/>
      <c r="C53" s="114"/>
      <c r="D53" s="114"/>
      <c r="E53" s="114"/>
      <c r="F53" s="114"/>
      <c r="G53" s="114"/>
      <c r="H53" s="114"/>
      <c r="I53" s="114"/>
      <c r="J53" s="114"/>
      <c r="K53" s="114"/>
      <c r="L53" s="115"/>
      <c r="M53" s="83" t="s">
        <v>4</v>
      </c>
      <c r="N53" s="114"/>
      <c r="O53" s="114"/>
      <c r="P53" s="114"/>
      <c r="Q53" s="114"/>
      <c r="R53" s="114"/>
      <c r="S53" s="114"/>
      <c r="T53" s="114"/>
      <c r="U53" s="114"/>
      <c r="V53" s="114"/>
      <c r="W53" s="114"/>
      <c r="X53" s="114"/>
      <c r="Y53" s="114"/>
      <c r="Z53" s="114"/>
      <c r="AA53" s="114"/>
      <c r="AB53" s="114"/>
      <c r="AC53" s="114"/>
      <c r="AD53" s="114"/>
      <c r="AE53" s="114"/>
      <c r="AF53" s="115"/>
      <c r="AG53" s="89"/>
      <c r="AH53" s="114"/>
      <c r="AI53" s="114"/>
      <c r="AJ53" s="114"/>
      <c r="AK53" s="114"/>
      <c r="AL53" s="114"/>
      <c r="AM53" s="114"/>
      <c r="AN53" s="114"/>
      <c r="AO53" s="114"/>
      <c r="AP53" s="114"/>
      <c r="AQ53" s="114"/>
      <c r="AR53" s="114"/>
      <c r="AS53" s="114"/>
      <c r="AT53" s="114"/>
      <c r="AU53" s="115"/>
      <c r="AV53" s="89"/>
      <c r="AW53" s="114"/>
      <c r="AX53" s="114"/>
      <c r="AY53" s="114"/>
      <c r="AZ53" s="114"/>
      <c r="BA53" s="115"/>
      <c r="BB53" s="83" t="s">
        <v>4</v>
      </c>
      <c r="BC53" s="114"/>
      <c r="BD53" s="114"/>
      <c r="BE53" s="114"/>
      <c r="BF53" s="114"/>
      <c r="BG53" s="114"/>
      <c r="BH53" s="115"/>
      <c r="BI53" s="1" t="str">
        <f t="shared" si="0"/>
        <v/>
      </c>
      <c r="BJ53" s="1"/>
      <c r="BK53" s="1"/>
      <c r="BL53" s="1"/>
      <c r="BM53" s="1"/>
      <c r="BN53" s="1"/>
      <c r="BO53" s="2"/>
      <c r="BP53" s="2"/>
      <c r="BQ53" s="2"/>
      <c r="BR53" s="2"/>
      <c r="BS53" s="2"/>
      <c r="BT53" s="10"/>
      <c r="BU53" s="3"/>
      <c r="BV53" s="3"/>
      <c r="BW53" s="3"/>
      <c r="BX53" s="3"/>
      <c r="BY53" s="3"/>
      <c r="BZ53" s="3"/>
      <c r="CA53" s="3"/>
      <c r="CB53" s="3"/>
      <c r="CC53" s="3"/>
      <c r="CD53" s="3"/>
      <c r="CE53" s="3"/>
      <c r="CF53" s="3"/>
      <c r="CG53" s="3"/>
      <c r="CH53" s="3"/>
      <c r="CI53" s="3"/>
      <c r="CJ53" s="3"/>
      <c r="CK53" s="3"/>
      <c r="CL53" s="3"/>
      <c r="CM53" s="3"/>
    </row>
    <row r="54" spans="1:91" ht="3.9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
      <c r="BJ54" s="1"/>
      <c r="BK54" s="1"/>
      <c r="BL54" s="1"/>
      <c r="BM54" s="1"/>
      <c r="BN54" s="1"/>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19.5" customHeight="1" x14ac:dyDescent="0.25">
      <c r="A55" s="174" t="s">
        <v>4930</v>
      </c>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
      <c r="BJ55" s="2"/>
      <c r="BK55" s="2"/>
      <c r="BL55" s="2"/>
      <c r="BM55" s="2"/>
      <c r="BN55" s="2"/>
      <c r="BO55" s="2"/>
      <c r="BP55" s="2"/>
      <c r="BQ55" s="2"/>
      <c r="BR55" s="1"/>
      <c r="BS55" s="2"/>
      <c r="BT55" s="3"/>
      <c r="BU55" s="3"/>
      <c r="BV55" s="3"/>
      <c r="BW55" s="3"/>
      <c r="BX55" s="3"/>
      <c r="BY55" s="3"/>
      <c r="BZ55" s="3"/>
      <c r="CA55" s="3"/>
      <c r="CB55" s="3"/>
      <c r="CC55" s="3"/>
      <c r="CD55" s="3"/>
      <c r="CE55" s="3"/>
      <c r="CF55" s="3"/>
      <c r="CG55" s="3"/>
      <c r="CH55" s="3"/>
      <c r="CI55" s="3"/>
      <c r="CJ55" s="3"/>
      <c r="CK55" s="3"/>
      <c r="CL55" s="3"/>
      <c r="CM55" s="3"/>
    </row>
    <row r="56" spans="1:91" ht="3.9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
      <c r="BJ56" s="1"/>
      <c r="BK56" s="1"/>
      <c r="BL56" s="1"/>
      <c r="BM56" s="1"/>
      <c r="BN56" s="1"/>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75" t="s">
        <v>19</v>
      </c>
      <c r="B57" s="148"/>
      <c r="C57" s="148"/>
      <c r="D57" s="148"/>
      <c r="E57" s="148"/>
      <c r="F57" s="148"/>
      <c r="G57" s="148"/>
      <c r="H57" s="148"/>
      <c r="I57" s="148"/>
      <c r="J57" s="148"/>
      <c r="K57" s="148"/>
      <c r="L57" s="148"/>
      <c r="M57" s="148"/>
      <c r="N57" s="148"/>
      <c r="O57" s="148"/>
      <c r="P57" s="148"/>
      <c r="Q57" s="149"/>
      <c r="R57" s="188" t="s">
        <v>20</v>
      </c>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9"/>
      <c r="AV57" s="188" t="s">
        <v>21</v>
      </c>
      <c r="AW57" s="148"/>
      <c r="AX57" s="148"/>
      <c r="AY57" s="148"/>
      <c r="AZ57" s="148"/>
      <c r="BA57" s="149"/>
      <c r="BB57" s="188" t="s">
        <v>22</v>
      </c>
      <c r="BC57" s="148"/>
      <c r="BD57" s="148"/>
      <c r="BE57" s="148"/>
      <c r="BF57" s="148"/>
      <c r="BG57" s="148"/>
      <c r="BH57" s="149"/>
      <c r="BI57" s="12"/>
      <c r="BJ57" s="13"/>
      <c r="BK57" s="2"/>
      <c r="BL57" s="2"/>
      <c r="BM57" s="2"/>
      <c r="BN57" s="2"/>
      <c r="BO57" s="2"/>
      <c r="BP57" s="2"/>
      <c r="BQ57" s="2"/>
      <c r="BR57" s="2"/>
      <c r="BS57" s="2"/>
      <c r="BT57" s="3"/>
      <c r="BU57" s="3"/>
      <c r="BV57" s="3"/>
      <c r="BW57" s="3"/>
      <c r="BX57" s="3"/>
      <c r="BY57" s="3"/>
      <c r="BZ57" s="3"/>
      <c r="CA57" s="3"/>
      <c r="CB57" s="3"/>
      <c r="CC57" s="3"/>
      <c r="CD57" s="3"/>
      <c r="CE57" s="3"/>
      <c r="CF57" s="3"/>
      <c r="CG57" s="3"/>
      <c r="CH57" s="3"/>
      <c r="CI57" s="3"/>
      <c r="CJ57" s="3"/>
      <c r="CK57" s="3"/>
      <c r="CL57" s="3"/>
      <c r="CM57" s="3"/>
    </row>
    <row r="58" spans="1:91" ht="24.95" customHeight="1" x14ac:dyDescent="0.25">
      <c r="A58" s="83" t="s">
        <v>23</v>
      </c>
      <c r="B58" s="114"/>
      <c r="C58" s="114"/>
      <c r="D58" s="114"/>
      <c r="E58" s="114"/>
      <c r="F58" s="114"/>
      <c r="G58" s="114"/>
      <c r="H58" s="114"/>
      <c r="I58" s="114"/>
      <c r="J58" s="114"/>
      <c r="K58" s="114"/>
      <c r="L58" s="114"/>
      <c r="M58" s="114"/>
      <c r="N58" s="114"/>
      <c r="O58" s="114"/>
      <c r="P58" s="114"/>
      <c r="Q58" s="115"/>
      <c r="R58" s="83"/>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5"/>
      <c r="AV58" s="177"/>
      <c r="AW58" s="114"/>
      <c r="AX58" s="114"/>
      <c r="AY58" s="114"/>
      <c r="AZ58" s="114"/>
      <c r="BA58" s="115"/>
      <c r="BB58" s="92" t="s">
        <v>23</v>
      </c>
      <c r="BC58" s="114"/>
      <c r="BD58" s="114"/>
      <c r="BE58" s="114"/>
      <c r="BF58" s="114"/>
      <c r="BG58" s="114"/>
      <c r="BH58" s="115"/>
      <c r="BI58" s="12"/>
      <c r="BJ58" s="13"/>
      <c r="BK58" s="2"/>
      <c r="BL58" s="2"/>
      <c r="BM58" s="2"/>
      <c r="BN58" s="2"/>
      <c r="BO58" s="2"/>
      <c r="BP58" s="2"/>
      <c r="BQ58" s="2"/>
      <c r="BR58" s="2"/>
      <c r="BS58" s="2"/>
      <c r="BT58" s="3"/>
      <c r="BU58" s="3"/>
      <c r="BV58" s="3"/>
      <c r="BW58" s="3"/>
      <c r="BX58" s="3"/>
      <c r="BY58" s="3"/>
      <c r="BZ58" s="3"/>
      <c r="CA58" s="3"/>
      <c r="CB58" s="3"/>
      <c r="CC58" s="3"/>
      <c r="CD58" s="3"/>
      <c r="CE58" s="3"/>
      <c r="CF58" s="3"/>
      <c r="CG58" s="3"/>
      <c r="CH58" s="3"/>
      <c r="CI58" s="3"/>
      <c r="CJ58" s="3"/>
      <c r="CK58" s="3"/>
      <c r="CL58" s="3"/>
      <c r="CM58" s="3"/>
    </row>
    <row r="59" spans="1:91" ht="24.95" customHeight="1" x14ac:dyDescent="0.25">
      <c r="A59" s="83" t="s">
        <v>23</v>
      </c>
      <c r="B59" s="114"/>
      <c r="C59" s="114"/>
      <c r="D59" s="114"/>
      <c r="E59" s="114"/>
      <c r="F59" s="114"/>
      <c r="G59" s="114"/>
      <c r="H59" s="114"/>
      <c r="I59" s="114"/>
      <c r="J59" s="114"/>
      <c r="K59" s="114"/>
      <c r="L59" s="114"/>
      <c r="M59" s="114"/>
      <c r="N59" s="114"/>
      <c r="O59" s="114"/>
      <c r="P59" s="114"/>
      <c r="Q59" s="115"/>
      <c r="R59" s="83"/>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5"/>
      <c r="AV59" s="177"/>
      <c r="AW59" s="114"/>
      <c r="AX59" s="114"/>
      <c r="AY59" s="114"/>
      <c r="AZ59" s="114"/>
      <c r="BA59" s="115"/>
      <c r="BB59" s="92" t="s">
        <v>23</v>
      </c>
      <c r="BC59" s="114"/>
      <c r="BD59" s="114"/>
      <c r="BE59" s="114"/>
      <c r="BF59" s="114"/>
      <c r="BG59" s="114"/>
      <c r="BH59" s="115"/>
      <c r="BI59" s="1"/>
      <c r="BJ59" s="2"/>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30" customHeight="1" x14ac:dyDescent="0.25">
      <c r="A60" s="207" t="s">
        <v>4931</v>
      </c>
      <c r="B60" s="208"/>
      <c r="C60" s="208"/>
      <c r="D60" s="208"/>
      <c r="E60" s="208"/>
      <c r="F60" s="208"/>
      <c r="G60" s="208"/>
      <c r="H60" s="208"/>
      <c r="I60" s="208"/>
      <c r="J60" s="208"/>
      <c r="K60" s="208"/>
      <c r="L60" s="208"/>
      <c r="M60" s="208"/>
      <c r="N60" s="208"/>
      <c r="O60" s="208"/>
      <c r="P60" s="208"/>
      <c r="Q60" s="208"/>
      <c r="R60" s="209" t="s">
        <v>4932</v>
      </c>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10" t="s">
        <v>4933</v>
      </c>
      <c r="AW60" s="211"/>
      <c r="AX60" s="211"/>
      <c r="AY60" s="211"/>
      <c r="AZ60" s="211"/>
      <c r="BA60" s="212"/>
      <c r="BB60" s="207" t="s">
        <v>4934</v>
      </c>
      <c r="BC60" s="208"/>
      <c r="BD60" s="208"/>
      <c r="BE60" s="208"/>
      <c r="BF60" s="208"/>
      <c r="BG60" s="208"/>
      <c r="BH60" s="208"/>
      <c r="BI60" s="208"/>
      <c r="BJ60" s="208"/>
      <c r="BK60" s="208"/>
      <c r="BL60" s="208"/>
      <c r="BM60" s="208"/>
      <c r="BN60" s="208"/>
      <c r="BO60" s="208"/>
      <c r="BP60" s="208"/>
      <c r="BQ60" s="208"/>
      <c r="BR60" s="208"/>
      <c r="BS60" s="49"/>
      <c r="BT60" s="3"/>
      <c r="BU60" s="3"/>
      <c r="BV60" s="3"/>
      <c r="BW60" s="3"/>
      <c r="BX60" s="3"/>
      <c r="BY60" s="3"/>
      <c r="BZ60" s="3"/>
      <c r="CA60" s="3"/>
      <c r="CB60" s="3"/>
      <c r="CC60" s="3"/>
      <c r="CD60" s="3"/>
      <c r="CE60" s="3"/>
      <c r="CF60" s="3"/>
      <c r="CG60" s="3"/>
      <c r="CH60" s="3"/>
      <c r="CI60" s="3"/>
      <c r="CJ60" s="3"/>
      <c r="CK60" s="3"/>
      <c r="CL60" s="3"/>
      <c r="CM60" s="3"/>
    </row>
    <row r="61" spans="1:91" ht="24.95" customHeight="1" x14ac:dyDescent="0.25">
      <c r="A61" s="184"/>
      <c r="B61" s="185"/>
      <c r="C61" s="185"/>
      <c r="D61" s="185"/>
      <c r="E61" s="185"/>
      <c r="F61" s="185"/>
      <c r="G61" s="185"/>
      <c r="H61" s="185"/>
      <c r="I61" s="185"/>
      <c r="J61" s="185"/>
      <c r="K61" s="185"/>
      <c r="L61" s="185"/>
      <c r="M61" s="185"/>
      <c r="N61" s="185"/>
      <c r="O61" s="185"/>
      <c r="P61" s="185"/>
      <c r="Q61" s="186"/>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3"/>
      <c r="AW61" s="183"/>
      <c r="AX61" s="183"/>
      <c r="AY61" s="183"/>
      <c r="AZ61" s="183"/>
      <c r="BA61" s="183"/>
      <c r="BB61" s="187"/>
      <c r="BC61" s="187"/>
      <c r="BD61" s="187"/>
      <c r="BE61" s="187"/>
      <c r="BF61" s="187"/>
      <c r="BG61" s="187"/>
      <c r="BH61" s="187"/>
      <c r="BI61" s="187"/>
      <c r="BJ61" s="187"/>
      <c r="BK61" s="187"/>
      <c r="BL61" s="187"/>
      <c r="BM61" s="187"/>
      <c r="BN61" s="187"/>
      <c r="BO61" s="187"/>
      <c r="BP61" s="187"/>
      <c r="BQ61" s="187"/>
      <c r="BR61" s="187"/>
      <c r="BS61" s="2"/>
      <c r="BT61" s="3"/>
      <c r="BU61" s="3"/>
      <c r="BV61" s="3"/>
      <c r="BW61" s="3"/>
      <c r="BX61" s="3"/>
      <c r="BY61" s="3"/>
      <c r="BZ61" s="3"/>
      <c r="CA61" s="3"/>
      <c r="CB61" s="3"/>
      <c r="CC61" s="3"/>
      <c r="CD61" s="3"/>
      <c r="CE61" s="3"/>
      <c r="CF61" s="3"/>
      <c r="CG61" s="3"/>
      <c r="CH61" s="3"/>
      <c r="CI61" s="3"/>
      <c r="CJ61" s="3"/>
      <c r="CK61" s="3"/>
      <c r="CL61" s="3"/>
      <c r="CM61" s="3"/>
    </row>
    <row r="62" spans="1:91" ht="3.9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2"/>
      <c r="BJ62" s="2"/>
      <c r="BK62" s="2"/>
      <c r="BL62" s="2"/>
      <c r="BM62" s="2"/>
      <c r="BN62" s="2"/>
      <c r="BO62" s="2"/>
      <c r="BP62" s="2"/>
      <c r="BQ62" s="2"/>
      <c r="BR62" s="2"/>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19.5" customHeight="1" x14ac:dyDescent="0.25">
      <c r="A64" s="130" t="s">
        <v>4960</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
      <c r="BJ64" s="2"/>
      <c r="BK64" s="2"/>
      <c r="BL64" s="2"/>
      <c r="BM64" s="2"/>
      <c r="BN64" s="2"/>
      <c r="BO64" s="2"/>
      <c r="BP64" s="2"/>
      <c r="BQ64" s="2"/>
      <c r="BR64" s="1"/>
      <c r="BS64" s="2"/>
      <c r="BT64" s="3"/>
      <c r="BU64" s="3"/>
      <c r="BV64" s="3"/>
      <c r="BW64" s="3"/>
      <c r="BX64" s="3"/>
      <c r="BY64" s="3"/>
      <c r="BZ64" s="3"/>
      <c r="CA64" s="3"/>
      <c r="CB64" s="3"/>
      <c r="CC64" s="3"/>
      <c r="CD64" s="3"/>
      <c r="CE64" s="3"/>
      <c r="CF64" s="3"/>
      <c r="CG64" s="3"/>
      <c r="CH64" s="3"/>
      <c r="CI64" s="3"/>
      <c r="CJ64" s="3"/>
      <c r="CK64" s="3"/>
      <c r="CL64" s="3"/>
      <c r="CM64" s="3"/>
    </row>
    <row r="65" spans="1:91" ht="3.9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2"/>
      <c r="BJ65" s="2"/>
      <c r="BK65" s="2"/>
      <c r="BL65" s="2"/>
      <c r="BM65" s="2"/>
      <c r="BN65" s="2"/>
      <c r="BO65" s="2"/>
      <c r="BP65" s="2"/>
      <c r="BQ65" s="2"/>
      <c r="BR65" s="2"/>
      <c r="BS65" s="2"/>
      <c r="BT65" s="3"/>
      <c r="BU65" s="3"/>
      <c r="BV65" s="3"/>
      <c r="BW65" s="3"/>
      <c r="BX65" s="3"/>
      <c r="BY65" s="3"/>
      <c r="BZ65" s="3"/>
      <c r="CA65" s="3"/>
      <c r="CB65" s="3"/>
      <c r="CC65" s="3"/>
      <c r="CD65" s="3"/>
      <c r="CE65" s="3"/>
      <c r="CF65" s="3"/>
      <c r="CG65" s="3"/>
      <c r="CH65" s="3"/>
      <c r="CI65" s="3"/>
      <c r="CJ65" s="3"/>
      <c r="CK65" s="3"/>
      <c r="CL65" s="3"/>
      <c r="CM65" s="3"/>
    </row>
    <row r="66" spans="1:91" ht="30" customHeight="1" x14ac:dyDescent="0.25">
      <c r="A66" s="75" t="s">
        <v>24</v>
      </c>
      <c r="B66" s="148"/>
      <c r="C66" s="148"/>
      <c r="D66" s="148"/>
      <c r="E66" s="148"/>
      <c r="F66" s="148"/>
      <c r="G66" s="148"/>
      <c r="H66" s="148"/>
      <c r="I66" s="148"/>
      <c r="J66" s="148"/>
      <c r="K66" s="148"/>
      <c r="L66" s="148"/>
      <c r="M66" s="148"/>
      <c r="N66" s="148"/>
      <c r="O66" s="148"/>
      <c r="P66" s="148"/>
      <c r="Q66" s="149"/>
      <c r="R66" s="75" t="s">
        <v>25</v>
      </c>
      <c r="S66" s="148"/>
      <c r="T66" s="148"/>
      <c r="U66" s="148"/>
      <c r="V66" s="148"/>
      <c r="W66" s="148"/>
      <c r="X66" s="148"/>
      <c r="Y66" s="148"/>
      <c r="Z66" s="148"/>
      <c r="AA66" s="148"/>
      <c r="AB66" s="148"/>
      <c r="AC66" s="148"/>
      <c r="AD66" s="148"/>
      <c r="AE66" s="148"/>
      <c r="AF66" s="148"/>
      <c r="AG66" s="148"/>
      <c r="AH66" s="148"/>
      <c r="AI66" s="148"/>
      <c r="AJ66" s="148"/>
      <c r="AK66" s="149"/>
      <c r="AL66" s="75" t="s">
        <v>26</v>
      </c>
      <c r="AM66" s="148"/>
      <c r="AN66" s="148"/>
      <c r="AO66" s="149"/>
      <c r="AP66" s="75" t="s">
        <v>27</v>
      </c>
      <c r="AQ66" s="148"/>
      <c r="AR66" s="148"/>
      <c r="AS66" s="148"/>
      <c r="AT66" s="148"/>
      <c r="AU66" s="149"/>
      <c r="AV66" s="75" t="s">
        <v>28</v>
      </c>
      <c r="AW66" s="148"/>
      <c r="AX66" s="148"/>
      <c r="AY66" s="148"/>
      <c r="AZ66" s="148"/>
      <c r="BA66" s="149"/>
      <c r="BB66" s="75" t="s">
        <v>10</v>
      </c>
      <c r="BC66" s="148"/>
      <c r="BD66" s="148"/>
      <c r="BE66" s="148"/>
      <c r="BF66" s="148"/>
      <c r="BG66" s="148"/>
      <c r="BH66" s="149"/>
      <c r="BI66" s="1"/>
      <c r="BJ66" s="2"/>
      <c r="BK66" s="2"/>
      <c r="BL66" s="2"/>
      <c r="BM66" s="2"/>
      <c r="BN66" s="2"/>
      <c r="BO66" s="2"/>
      <c r="BP66" s="2"/>
      <c r="BQ66" s="2"/>
      <c r="BR66" s="2"/>
      <c r="BS66" s="2"/>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3"/>
      <c r="B67" s="114"/>
      <c r="C67" s="114"/>
      <c r="D67" s="114"/>
      <c r="E67" s="114"/>
      <c r="F67" s="114"/>
      <c r="G67" s="114"/>
      <c r="H67" s="114"/>
      <c r="I67" s="114"/>
      <c r="J67" s="114"/>
      <c r="K67" s="114"/>
      <c r="L67" s="114"/>
      <c r="M67" s="114"/>
      <c r="N67" s="114"/>
      <c r="O67" s="114"/>
      <c r="P67" s="114"/>
      <c r="Q67" s="115"/>
      <c r="R67" s="83"/>
      <c r="S67" s="114"/>
      <c r="T67" s="114"/>
      <c r="U67" s="114"/>
      <c r="V67" s="114"/>
      <c r="W67" s="114"/>
      <c r="X67" s="114"/>
      <c r="Y67" s="114"/>
      <c r="Z67" s="114"/>
      <c r="AA67" s="114"/>
      <c r="AB67" s="114"/>
      <c r="AC67" s="114"/>
      <c r="AD67" s="114"/>
      <c r="AE67" s="114"/>
      <c r="AF67" s="114"/>
      <c r="AG67" s="114"/>
      <c r="AH67" s="114"/>
      <c r="AI67" s="114"/>
      <c r="AJ67" s="114"/>
      <c r="AK67" s="115"/>
      <c r="AL67" s="120"/>
      <c r="AM67" s="114"/>
      <c r="AN67" s="114"/>
      <c r="AO67" s="115"/>
      <c r="AP67" s="89"/>
      <c r="AQ67" s="114"/>
      <c r="AR67" s="114"/>
      <c r="AS67" s="114"/>
      <c r="AT67" s="114"/>
      <c r="AU67" s="115"/>
      <c r="AV67" s="89"/>
      <c r="AW67" s="114"/>
      <c r="AX67" s="114"/>
      <c r="AY67" s="114"/>
      <c r="AZ67" s="114"/>
      <c r="BA67" s="115"/>
      <c r="BB67" s="83" t="s">
        <v>4</v>
      </c>
      <c r="BC67" s="114"/>
      <c r="BD67" s="114"/>
      <c r="BE67" s="114"/>
      <c r="BF67" s="114"/>
      <c r="BG67" s="114"/>
      <c r="BH67" s="115"/>
      <c r="BI67" s="1"/>
      <c r="BJ67" s="14"/>
      <c r="BK67" s="2"/>
      <c r="BL67" s="2"/>
      <c r="BM67" s="2"/>
      <c r="BN67" s="2"/>
      <c r="BO67" s="2"/>
      <c r="BP67" s="2"/>
      <c r="BQ67" s="2"/>
      <c r="BR67" s="2"/>
      <c r="BS67" s="2">
        <v>1</v>
      </c>
      <c r="BT67" s="3"/>
      <c r="BU67" s="3"/>
      <c r="BV67" s="3"/>
      <c r="BW67" s="3"/>
      <c r="BY67" s="3"/>
      <c r="BZ67" s="3"/>
      <c r="CA67" s="3"/>
      <c r="CB67" s="3"/>
      <c r="CC67" s="3"/>
      <c r="CD67" s="3"/>
      <c r="CE67" s="3"/>
      <c r="CF67" s="3"/>
      <c r="CG67" s="3"/>
      <c r="CH67" s="3"/>
      <c r="CI67" s="3"/>
      <c r="CJ67" s="3"/>
      <c r="CK67" s="3"/>
      <c r="CL67" s="3"/>
      <c r="CM67" s="3"/>
    </row>
    <row r="68" spans="1:91" ht="24.95" customHeight="1" x14ac:dyDescent="0.25">
      <c r="A68" s="83"/>
      <c r="B68" s="114"/>
      <c r="C68" s="114"/>
      <c r="D68" s="114"/>
      <c r="E68" s="114"/>
      <c r="F68" s="114"/>
      <c r="G68" s="114"/>
      <c r="H68" s="114"/>
      <c r="I68" s="114"/>
      <c r="J68" s="114"/>
      <c r="K68" s="114"/>
      <c r="L68" s="114"/>
      <c r="M68" s="114"/>
      <c r="N68" s="114"/>
      <c r="O68" s="114"/>
      <c r="P68" s="114"/>
      <c r="Q68" s="115"/>
      <c r="R68" s="83"/>
      <c r="S68" s="114"/>
      <c r="T68" s="114"/>
      <c r="U68" s="114"/>
      <c r="V68" s="114"/>
      <c r="W68" s="114"/>
      <c r="X68" s="114"/>
      <c r="Y68" s="114"/>
      <c r="Z68" s="114"/>
      <c r="AA68" s="114"/>
      <c r="AB68" s="114"/>
      <c r="AC68" s="114"/>
      <c r="AD68" s="114"/>
      <c r="AE68" s="114"/>
      <c r="AF68" s="114"/>
      <c r="AG68" s="114"/>
      <c r="AH68" s="114"/>
      <c r="AI68" s="114"/>
      <c r="AJ68" s="114"/>
      <c r="AK68" s="115"/>
      <c r="AL68" s="120"/>
      <c r="AM68" s="114"/>
      <c r="AN68" s="114"/>
      <c r="AO68" s="115"/>
      <c r="AP68" s="89"/>
      <c r="AQ68" s="114"/>
      <c r="AR68" s="114"/>
      <c r="AS68" s="114"/>
      <c r="AT68" s="114"/>
      <c r="AU68" s="115"/>
      <c r="AV68" s="89"/>
      <c r="AW68" s="114"/>
      <c r="AX68" s="114"/>
      <c r="AY68" s="114"/>
      <c r="AZ68" s="114"/>
      <c r="BA68" s="115"/>
      <c r="BB68" s="83" t="s">
        <v>4</v>
      </c>
      <c r="BC68" s="114"/>
      <c r="BD68" s="114"/>
      <c r="BE68" s="114"/>
      <c r="BF68" s="114"/>
      <c r="BG68" s="114"/>
      <c r="BH68" s="115"/>
      <c r="BI68" s="1"/>
      <c r="BJ68" s="14"/>
      <c r="BK68" s="2"/>
      <c r="BL68" s="2"/>
      <c r="BM68" s="2"/>
      <c r="BN68" s="2"/>
      <c r="BO68" s="2"/>
      <c r="BP68" s="2"/>
      <c r="BQ68" s="2"/>
      <c r="BR68" s="2"/>
      <c r="BS68" s="2">
        <v>2</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83"/>
      <c r="B69" s="114"/>
      <c r="C69" s="114"/>
      <c r="D69" s="114"/>
      <c r="E69" s="114"/>
      <c r="F69" s="114"/>
      <c r="G69" s="114"/>
      <c r="H69" s="114"/>
      <c r="I69" s="114"/>
      <c r="J69" s="114"/>
      <c r="K69" s="114"/>
      <c r="L69" s="114"/>
      <c r="M69" s="114"/>
      <c r="N69" s="114"/>
      <c r="O69" s="114"/>
      <c r="P69" s="114"/>
      <c r="Q69" s="115"/>
      <c r="R69" s="83"/>
      <c r="S69" s="114"/>
      <c r="T69" s="114"/>
      <c r="U69" s="114"/>
      <c r="V69" s="114"/>
      <c r="W69" s="114"/>
      <c r="X69" s="114"/>
      <c r="Y69" s="114"/>
      <c r="Z69" s="114"/>
      <c r="AA69" s="114"/>
      <c r="AB69" s="114"/>
      <c r="AC69" s="114"/>
      <c r="AD69" s="114"/>
      <c r="AE69" s="114"/>
      <c r="AF69" s="114"/>
      <c r="AG69" s="114"/>
      <c r="AH69" s="114"/>
      <c r="AI69" s="114"/>
      <c r="AJ69" s="114"/>
      <c r="AK69" s="115"/>
      <c r="AL69" s="120"/>
      <c r="AM69" s="114"/>
      <c r="AN69" s="114"/>
      <c r="AO69" s="115"/>
      <c r="AP69" s="89"/>
      <c r="AQ69" s="114"/>
      <c r="AR69" s="114"/>
      <c r="AS69" s="114"/>
      <c r="AT69" s="114"/>
      <c r="AU69" s="115"/>
      <c r="AV69" s="89"/>
      <c r="AW69" s="114"/>
      <c r="AX69" s="114"/>
      <c r="AY69" s="114"/>
      <c r="AZ69" s="114"/>
      <c r="BA69" s="115"/>
      <c r="BB69" s="83" t="s">
        <v>4</v>
      </c>
      <c r="BC69" s="114"/>
      <c r="BD69" s="114"/>
      <c r="BE69" s="114"/>
      <c r="BF69" s="114"/>
      <c r="BG69" s="114"/>
      <c r="BH69" s="115"/>
      <c r="BI69" s="1"/>
      <c r="BJ69" s="14"/>
      <c r="BK69" s="2"/>
      <c r="BL69" s="2"/>
      <c r="BM69" s="2"/>
      <c r="BN69" s="2"/>
      <c r="BO69" s="2"/>
      <c r="BP69" s="2"/>
      <c r="BQ69" s="2"/>
      <c r="BR69" s="2"/>
      <c r="BS69" s="2">
        <v>3</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83"/>
      <c r="B70" s="114"/>
      <c r="C70" s="114"/>
      <c r="D70" s="114"/>
      <c r="E70" s="114"/>
      <c r="F70" s="114"/>
      <c r="G70" s="114"/>
      <c r="H70" s="114"/>
      <c r="I70" s="114"/>
      <c r="J70" s="114"/>
      <c r="K70" s="114"/>
      <c r="L70" s="114"/>
      <c r="M70" s="114"/>
      <c r="N70" s="114"/>
      <c r="O70" s="114"/>
      <c r="P70" s="114"/>
      <c r="Q70" s="115"/>
      <c r="R70" s="83"/>
      <c r="S70" s="114"/>
      <c r="T70" s="114"/>
      <c r="U70" s="114"/>
      <c r="V70" s="114"/>
      <c r="W70" s="114"/>
      <c r="X70" s="114"/>
      <c r="Y70" s="114"/>
      <c r="Z70" s="114"/>
      <c r="AA70" s="114"/>
      <c r="AB70" s="114"/>
      <c r="AC70" s="114"/>
      <c r="AD70" s="114"/>
      <c r="AE70" s="114"/>
      <c r="AF70" s="114"/>
      <c r="AG70" s="114"/>
      <c r="AH70" s="114"/>
      <c r="AI70" s="114"/>
      <c r="AJ70" s="114"/>
      <c r="AK70" s="115"/>
      <c r="AL70" s="120"/>
      <c r="AM70" s="114"/>
      <c r="AN70" s="114"/>
      <c r="AO70" s="115"/>
      <c r="AP70" s="89"/>
      <c r="AQ70" s="114"/>
      <c r="AR70" s="114"/>
      <c r="AS70" s="114"/>
      <c r="AT70" s="114"/>
      <c r="AU70" s="115"/>
      <c r="AV70" s="89"/>
      <c r="AW70" s="114"/>
      <c r="AX70" s="114"/>
      <c r="AY70" s="114"/>
      <c r="AZ70" s="114"/>
      <c r="BA70" s="115"/>
      <c r="BB70" s="83" t="s">
        <v>4</v>
      </c>
      <c r="BC70" s="114"/>
      <c r="BD70" s="114"/>
      <c r="BE70" s="114"/>
      <c r="BF70" s="114"/>
      <c r="BG70" s="114"/>
      <c r="BH70" s="115"/>
      <c r="BI70" s="1"/>
      <c r="BJ70" s="14"/>
      <c r="BK70" s="2"/>
      <c r="BL70" s="2"/>
      <c r="BM70" s="2"/>
      <c r="BN70" s="2"/>
      <c r="BO70" s="2"/>
      <c r="BP70" s="2"/>
      <c r="BQ70" s="2"/>
      <c r="BR70" s="2"/>
      <c r="BS70" s="2">
        <v>4</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3"/>
      <c r="B71" s="114"/>
      <c r="C71" s="114"/>
      <c r="D71" s="114"/>
      <c r="E71" s="114"/>
      <c r="F71" s="114"/>
      <c r="G71" s="114"/>
      <c r="H71" s="114"/>
      <c r="I71" s="114"/>
      <c r="J71" s="114"/>
      <c r="K71" s="114"/>
      <c r="L71" s="114"/>
      <c r="M71" s="114"/>
      <c r="N71" s="114"/>
      <c r="O71" s="114"/>
      <c r="P71" s="114"/>
      <c r="Q71" s="115"/>
      <c r="R71" s="83"/>
      <c r="S71" s="114"/>
      <c r="T71" s="114"/>
      <c r="U71" s="114"/>
      <c r="V71" s="114"/>
      <c r="W71" s="114"/>
      <c r="X71" s="114"/>
      <c r="Y71" s="114"/>
      <c r="Z71" s="114"/>
      <c r="AA71" s="114"/>
      <c r="AB71" s="114"/>
      <c r="AC71" s="114"/>
      <c r="AD71" s="114"/>
      <c r="AE71" s="114"/>
      <c r="AF71" s="114"/>
      <c r="AG71" s="114"/>
      <c r="AH71" s="114"/>
      <c r="AI71" s="114"/>
      <c r="AJ71" s="114"/>
      <c r="AK71" s="115"/>
      <c r="AL71" s="120"/>
      <c r="AM71" s="114"/>
      <c r="AN71" s="114"/>
      <c r="AO71" s="115"/>
      <c r="AP71" s="89"/>
      <c r="AQ71" s="114"/>
      <c r="AR71" s="114"/>
      <c r="AS71" s="114"/>
      <c r="AT71" s="114"/>
      <c r="AU71" s="115"/>
      <c r="AV71" s="89"/>
      <c r="AW71" s="114"/>
      <c r="AX71" s="114"/>
      <c r="AY71" s="114"/>
      <c r="AZ71" s="114"/>
      <c r="BA71" s="115"/>
      <c r="BB71" s="83" t="s">
        <v>4</v>
      </c>
      <c r="BC71" s="114"/>
      <c r="BD71" s="114"/>
      <c r="BE71" s="114"/>
      <c r="BF71" s="114"/>
      <c r="BG71" s="114"/>
      <c r="BH71" s="115"/>
      <c r="BI71" s="1"/>
      <c r="BJ71" s="14"/>
      <c r="BK71" s="2"/>
      <c r="BL71" s="2"/>
      <c r="BM71" s="2"/>
      <c r="BN71" s="2"/>
      <c r="BO71" s="2"/>
      <c r="BP71" s="2"/>
      <c r="BQ71" s="2"/>
      <c r="BR71" s="2"/>
      <c r="BS71" s="2">
        <v>5</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83"/>
      <c r="B72" s="114"/>
      <c r="C72" s="114"/>
      <c r="D72" s="114"/>
      <c r="E72" s="114"/>
      <c r="F72" s="114"/>
      <c r="G72" s="114"/>
      <c r="H72" s="114"/>
      <c r="I72" s="114"/>
      <c r="J72" s="114"/>
      <c r="K72" s="114"/>
      <c r="L72" s="114"/>
      <c r="M72" s="114"/>
      <c r="N72" s="114"/>
      <c r="O72" s="114"/>
      <c r="P72" s="114"/>
      <c r="Q72" s="115"/>
      <c r="R72" s="83"/>
      <c r="S72" s="114"/>
      <c r="T72" s="114"/>
      <c r="U72" s="114"/>
      <c r="V72" s="114"/>
      <c r="W72" s="114"/>
      <c r="X72" s="114"/>
      <c r="Y72" s="114"/>
      <c r="Z72" s="114"/>
      <c r="AA72" s="114"/>
      <c r="AB72" s="114"/>
      <c r="AC72" s="114"/>
      <c r="AD72" s="114"/>
      <c r="AE72" s="114"/>
      <c r="AF72" s="114"/>
      <c r="AG72" s="114"/>
      <c r="AH72" s="114"/>
      <c r="AI72" s="114"/>
      <c r="AJ72" s="114"/>
      <c r="AK72" s="115"/>
      <c r="AL72" s="120"/>
      <c r="AM72" s="114"/>
      <c r="AN72" s="114"/>
      <c r="AO72" s="115"/>
      <c r="AP72" s="89"/>
      <c r="AQ72" s="114"/>
      <c r="AR72" s="114"/>
      <c r="AS72" s="114"/>
      <c r="AT72" s="114"/>
      <c r="AU72" s="115"/>
      <c r="AV72" s="89"/>
      <c r="AW72" s="114"/>
      <c r="AX72" s="114"/>
      <c r="AY72" s="114"/>
      <c r="AZ72" s="114"/>
      <c r="BA72" s="115"/>
      <c r="BB72" s="83" t="s">
        <v>4</v>
      </c>
      <c r="BC72" s="114"/>
      <c r="BD72" s="114"/>
      <c r="BE72" s="114"/>
      <c r="BF72" s="114"/>
      <c r="BG72" s="114"/>
      <c r="BH72" s="115"/>
      <c r="BI72" s="1"/>
      <c r="BJ72" s="14"/>
      <c r="BK72" s="2"/>
      <c r="BL72" s="2"/>
      <c r="BM72" s="2"/>
      <c r="BN72" s="2"/>
      <c r="BO72" s="2"/>
      <c r="BP72" s="2"/>
      <c r="BQ72" s="2"/>
      <c r="BR72" s="2"/>
      <c r="BS72" s="2">
        <v>6</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83"/>
      <c r="B73" s="114"/>
      <c r="C73" s="114"/>
      <c r="D73" s="114"/>
      <c r="E73" s="114"/>
      <c r="F73" s="114"/>
      <c r="G73" s="114"/>
      <c r="H73" s="114"/>
      <c r="I73" s="114"/>
      <c r="J73" s="114"/>
      <c r="K73" s="114"/>
      <c r="L73" s="114"/>
      <c r="M73" s="114"/>
      <c r="N73" s="114"/>
      <c r="O73" s="114"/>
      <c r="P73" s="114"/>
      <c r="Q73" s="115"/>
      <c r="R73" s="83"/>
      <c r="S73" s="114"/>
      <c r="T73" s="114"/>
      <c r="U73" s="114"/>
      <c r="V73" s="114"/>
      <c r="W73" s="114"/>
      <c r="X73" s="114"/>
      <c r="Y73" s="114"/>
      <c r="Z73" s="114"/>
      <c r="AA73" s="114"/>
      <c r="AB73" s="114"/>
      <c r="AC73" s="114"/>
      <c r="AD73" s="114"/>
      <c r="AE73" s="114"/>
      <c r="AF73" s="114"/>
      <c r="AG73" s="114"/>
      <c r="AH73" s="114"/>
      <c r="AI73" s="114"/>
      <c r="AJ73" s="114"/>
      <c r="AK73" s="115"/>
      <c r="AL73" s="120"/>
      <c r="AM73" s="114"/>
      <c r="AN73" s="114"/>
      <c r="AO73" s="115"/>
      <c r="AP73" s="89"/>
      <c r="AQ73" s="114"/>
      <c r="AR73" s="114"/>
      <c r="AS73" s="114"/>
      <c r="AT73" s="114"/>
      <c r="AU73" s="115"/>
      <c r="AV73" s="89"/>
      <c r="AW73" s="114"/>
      <c r="AX73" s="114"/>
      <c r="AY73" s="114"/>
      <c r="AZ73" s="114"/>
      <c r="BA73" s="115"/>
      <c r="BB73" s="83" t="s">
        <v>4</v>
      </c>
      <c r="BC73" s="114"/>
      <c r="BD73" s="114"/>
      <c r="BE73" s="114"/>
      <c r="BF73" s="114"/>
      <c r="BG73" s="114"/>
      <c r="BH73" s="115"/>
      <c r="BI73" s="1"/>
      <c r="BJ73" s="14"/>
      <c r="BK73" s="2"/>
      <c r="BL73" s="2"/>
      <c r="BM73" s="2"/>
      <c r="BN73" s="2"/>
      <c r="BO73" s="2"/>
      <c r="BP73" s="2"/>
      <c r="BQ73" s="2"/>
      <c r="BR73" s="2"/>
      <c r="BS73" s="2">
        <v>7</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83"/>
      <c r="B74" s="114"/>
      <c r="C74" s="114"/>
      <c r="D74" s="114"/>
      <c r="E74" s="114"/>
      <c r="F74" s="114"/>
      <c r="G74" s="114"/>
      <c r="H74" s="114"/>
      <c r="I74" s="114"/>
      <c r="J74" s="114"/>
      <c r="K74" s="114"/>
      <c r="L74" s="114"/>
      <c r="M74" s="114"/>
      <c r="N74" s="114"/>
      <c r="O74" s="114"/>
      <c r="P74" s="114"/>
      <c r="Q74" s="115"/>
      <c r="R74" s="83"/>
      <c r="S74" s="114"/>
      <c r="T74" s="114"/>
      <c r="U74" s="114"/>
      <c r="V74" s="114"/>
      <c r="W74" s="114"/>
      <c r="X74" s="114"/>
      <c r="Y74" s="114"/>
      <c r="Z74" s="114"/>
      <c r="AA74" s="114"/>
      <c r="AB74" s="114"/>
      <c r="AC74" s="114"/>
      <c r="AD74" s="114"/>
      <c r="AE74" s="114"/>
      <c r="AF74" s="114"/>
      <c r="AG74" s="114"/>
      <c r="AH74" s="114"/>
      <c r="AI74" s="114"/>
      <c r="AJ74" s="114"/>
      <c r="AK74" s="115"/>
      <c r="AL74" s="120"/>
      <c r="AM74" s="114"/>
      <c r="AN74" s="114"/>
      <c r="AO74" s="115"/>
      <c r="AP74" s="89"/>
      <c r="AQ74" s="114"/>
      <c r="AR74" s="114"/>
      <c r="AS74" s="114"/>
      <c r="AT74" s="114"/>
      <c r="AU74" s="115"/>
      <c r="AV74" s="89"/>
      <c r="AW74" s="114"/>
      <c r="AX74" s="114"/>
      <c r="AY74" s="114"/>
      <c r="AZ74" s="114"/>
      <c r="BA74" s="115"/>
      <c r="BB74" s="83" t="s">
        <v>4</v>
      </c>
      <c r="BC74" s="114"/>
      <c r="BD74" s="114"/>
      <c r="BE74" s="114"/>
      <c r="BF74" s="114"/>
      <c r="BG74" s="114"/>
      <c r="BH74" s="115"/>
      <c r="BI74" s="1"/>
      <c r="BJ74" s="14"/>
      <c r="BK74" s="2"/>
      <c r="BL74" s="2"/>
      <c r="BM74" s="2"/>
      <c r="BN74" s="2"/>
      <c r="BO74" s="2"/>
      <c r="BP74" s="2"/>
      <c r="BQ74" s="2"/>
      <c r="BR74" s="2"/>
      <c r="BS74" s="2">
        <v>8</v>
      </c>
      <c r="BT74" s="3"/>
      <c r="BU74" s="3"/>
      <c r="BV74" s="3"/>
      <c r="BW74" s="3"/>
      <c r="BX74" s="3"/>
      <c r="BY74" s="3"/>
      <c r="BZ74" s="3"/>
      <c r="CA74" s="3"/>
      <c r="CB74" s="3"/>
      <c r="CC74" s="3"/>
      <c r="CD74" s="3"/>
      <c r="CE74" s="3"/>
      <c r="CF74" s="3"/>
      <c r="CG74" s="3"/>
      <c r="CH74" s="3"/>
      <c r="CI74" s="3"/>
      <c r="CJ74" s="3"/>
      <c r="CK74" s="3"/>
      <c r="CL74" s="3"/>
      <c r="CM74" s="3"/>
    </row>
    <row r="75" spans="1:91" ht="24.95" customHeight="1" x14ac:dyDescent="0.25">
      <c r="A75" s="83"/>
      <c r="B75" s="114"/>
      <c r="C75" s="114"/>
      <c r="D75" s="114"/>
      <c r="E75" s="114"/>
      <c r="F75" s="114"/>
      <c r="G75" s="114"/>
      <c r="H75" s="114"/>
      <c r="I75" s="114"/>
      <c r="J75" s="114"/>
      <c r="K75" s="114"/>
      <c r="L75" s="114"/>
      <c r="M75" s="114"/>
      <c r="N75" s="114"/>
      <c r="O75" s="114"/>
      <c r="P75" s="114"/>
      <c r="Q75" s="115"/>
      <c r="R75" s="83"/>
      <c r="S75" s="114"/>
      <c r="T75" s="114"/>
      <c r="U75" s="114"/>
      <c r="V75" s="114"/>
      <c r="W75" s="114"/>
      <c r="X75" s="114"/>
      <c r="Y75" s="114"/>
      <c r="Z75" s="114"/>
      <c r="AA75" s="114"/>
      <c r="AB75" s="114"/>
      <c r="AC75" s="114"/>
      <c r="AD75" s="114"/>
      <c r="AE75" s="114"/>
      <c r="AF75" s="114"/>
      <c r="AG75" s="114"/>
      <c r="AH75" s="114"/>
      <c r="AI75" s="114"/>
      <c r="AJ75" s="114"/>
      <c r="AK75" s="115"/>
      <c r="AL75" s="120"/>
      <c r="AM75" s="114"/>
      <c r="AN75" s="114"/>
      <c r="AO75" s="115"/>
      <c r="AP75" s="89"/>
      <c r="AQ75" s="114"/>
      <c r="AR75" s="114"/>
      <c r="AS75" s="114"/>
      <c r="AT75" s="114"/>
      <c r="AU75" s="115"/>
      <c r="AV75" s="89"/>
      <c r="AW75" s="114"/>
      <c r="AX75" s="114"/>
      <c r="AY75" s="114"/>
      <c r="AZ75" s="114"/>
      <c r="BA75" s="115"/>
      <c r="BB75" s="83" t="s">
        <v>4</v>
      </c>
      <c r="BC75" s="114"/>
      <c r="BD75" s="114"/>
      <c r="BE75" s="114"/>
      <c r="BF75" s="114"/>
      <c r="BG75" s="114"/>
      <c r="BH75" s="115"/>
      <c r="BI75" s="2"/>
      <c r="BJ75" s="14"/>
      <c r="BK75" s="2"/>
      <c r="BL75" s="2"/>
      <c r="BM75" s="2"/>
      <c r="BN75" s="2"/>
      <c r="BO75" s="2"/>
      <c r="BP75" s="2"/>
      <c r="BQ75" s="2"/>
      <c r="BR75" s="2"/>
      <c r="BS75" s="2">
        <v>9</v>
      </c>
      <c r="BT75" s="3"/>
      <c r="BU75" s="3"/>
      <c r="BV75" s="3"/>
      <c r="BW75" s="3"/>
      <c r="BX75" s="3"/>
      <c r="BY75" s="3"/>
      <c r="BZ75" s="3"/>
      <c r="CA75" s="3"/>
      <c r="CB75" s="3"/>
      <c r="CC75" s="3"/>
      <c r="CD75" s="3"/>
      <c r="CE75" s="3"/>
      <c r="CF75" s="3"/>
      <c r="CG75" s="3"/>
      <c r="CH75" s="3"/>
      <c r="CI75" s="3"/>
      <c r="CJ75" s="3"/>
      <c r="CK75" s="3"/>
      <c r="CL75" s="3"/>
      <c r="CM75" s="3"/>
    </row>
    <row r="76" spans="1:91" ht="24.95" customHeight="1" x14ac:dyDescent="0.25">
      <c r="A76" s="83"/>
      <c r="B76" s="114"/>
      <c r="C76" s="114"/>
      <c r="D76" s="114"/>
      <c r="E76" s="114"/>
      <c r="F76" s="114"/>
      <c r="G76" s="114"/>
      <c r="H76" s="114"/>
      <c r="I76" s="114"/>
      <c r="J76" s="114"/>
      <c r="K76" s="114"/>
      <c r="L76" s="114"/>
      <c r="M76" s="114"/>
      <c r="N76" s="114"/>
      <c r="O76" s="114"/>
      <c r="P76" s="114"/>
      <c r="Q76" s="115"/>
      <c r="R76" s="83"/>
      <c r="S76" s="114"/>
      <c r="T76" s="114"/>
      <c r="U76" s="114"/>
      <c r="V76" s="114"/>
      <c r="W76" s="114"/>
      <c r="X76" s="114"/>
      <c r="Y76" s="114"/>
      <c r="Z76" s="114"/>
      <c r="AA76" s="114"/>
      <c r="AB76" s="114"/>
      <c r="AC76" s="114"/>
      <c r="AD76" s="114"/>
      <c r="AE76" s="114"/>
      <c r="AF76" s="114"/>
      <c r="AG76" s="114"/>
      <c r="AH76" s="114"/>
      <c r="AI76" s="114"/>
      <c r="AJ76" s="114"/>
      <c r="AK76" s="115"/>
      <c r="AL76" s="120"/>
      <c r="AM76" s="114"/>
      <c r="AN76" s="114"/>
      <c r="AO76" s="115"/>
      <c r="AP76" s="89"/>
      <c r="AQ76" s="114"/>
      <c r="AR76" s="114"/>
      <c r="AS76" s="114"/>
      <c r="AT76" s="114"/>
      <c r="AU76" s="115"/>
      <c r="AV76" s="89"/>
      <c r="AW76" s="114"/>
      <c r="AX76" s="114"/>
      <c r="AY76" s="114"/>
      <c r="AZ76" s="114"/>
      <c r="BA76" s="115"/>
      <c r="BB76" s="83" t="s">
        <v>4</v>
      </c>
      <c r="BC76" s="114"/>
      <c r="BD76" s="114"/>
      <c r="BE76" s="114"/>
      <c r="BF76" s="114"/>
      <c r="BG76" s="114"/>
      <c r="BH76" s="115"/>
      <c r="BI76" s="1"/>
      <c r="BJ76" s="14"/>
      <c r="BK76" s="2"/>
      <c r="BL76" s="2"/>
      <c r="BM76" s="2"/>
      <c r="BN76" s="2"/>
      <c r="BO76" s="2"/>
      <c r="BP76" s="2"/>
      <c r="BQ76" s="2"/>
      <c r="BR76" s="2"/>
      <c r="BS76" s="2">
        <v>10</v>
      </c>
      <c r="BT76" s="3"/>
      <c r="BU76" s="3"/>
      <c r="BV76" s="3"/>
      <c r="BW76" s="3"/>
      <c r="BX76" s="3"/>
      <c r="BY76" s="3"/>
      <c r="BZ76" s="3"/>
      <c r="CA76" s="3"/>
      <c r="CB76" s="3"/>
      <c r="CC76" s="3"/>
      <c r="CD76" s="3"/>
      <c r="CE76" s="3"/>
      <c r="CF76" s="3"/>
      <c r="CG76" s="3"/>
      <c r="CH76" s="3"/>
      <c r="CI76" s="3"/>
      <c r="CJ76" s="3"/>
      <c r="CK76" s="3"/>
      <c r="CL76" s="3"/>
      <c r="CM76" s="3"/>
    </row>
    <row r="77" spans="1:91" ht="30" hidden="1" customHeight="1" x14ac:dyDescent="0.25">
      <c r="A77" s="83"/>
      <c r="B77" s="114"/>
      <c r="C77" s="114"/>
      <c r="D77" s="114"/>
      <c r="E77" s="114"/>
      <c r="F77" s="114"/>
      <c r="G77" s="114"/>
      <c r="H77" s="114"/>
      <c r="I77" s="114"/>
      <c r="J77" s="114"/>
      <c r="K77" s="114"/>
      <c r="L77" s="114"/>
      <c r="M77" s="114"/>
      <c r="N77" s="114"/>
      <c r="O77" s="114"/>
      <c r="P77" s="114"/>
      <c r="Q77" s="115"/>
      <c r="R77" s="83"/>
      <c r="S77" s="114"/>
      <c r="T77" s="114"/>
      <c r="U77" s="114"/>
      <c r="V77" s="114"/>
      <c r="W77" s="114"/>
      <c r="X77" s="114"/>
      <c r="Y77" s="114"/>
      <c r="Z77" s="114"/>
      <c r="AA77" s="114"/>
      <c r="AB77" s="114"/>
      <c r="AC77" s="114"/>
      <c r="AD77" s="114"/>
      <c r="AE77" s="114"/>
      <c r="AF77" s="114"/>
      <c r="AG77" s="114"/>
      <c r="AH77" s="114"/>
      <c r="AI77" s="114"/>
      <c r="AJ77" s="114"/>
      <c r="AK77" s="115"/>
      <c r="AL77" s="120"/>
      <c r="AM77" s="114"/>
      <c r="AN77" s="114"/>
      <c r="AO77" s="115"/>
      <c r="AP77" s="89"/>
      <c r="AQ77" s="114"/>
      <c r="AR77" s="114"/>
      <c r="AS77" s="114"/>
      <c r="AT77" s="114"/>
      <c r="AU77" s="115"/>
      <c r="AV77" s="89"/>
      <c r="AW77" s="114"/>
      <c r="AX77" s="114"/>
      <c r="AY77" s="114"/>
      <c r="AZ77" s="114"/>
      <c r="BA77" s="115"/>
      <c r="BB77" s="83" t="s">
        <v>4</v>
      </c>
      <c r="BC77" s="114"/>
      <c r="BD77" s="114"/>
      <c r="BE77" s="114"/>
      <c r="BF77" s="114"/>
      <c r="BG77" s="114"/>
      <c r="BH77" s="115"/>
      <c r="BI77" s="1"/>
      <c r="BJ77" s="14"/>
      <c r="BK77" s="2"/>
      <c r="BL77" s="2"/>
      <c r="BM77" s="2"/>
      <c r="BN77" s="2"/>
      <c r="BO77" s="2"/>
      <c r="BP77" s="2"/>
      <c r="BQ77" s="2"/>
      <c r="BR77" s="2"/>
      <c r="BS77" s="2">
        <v>11</v>
      </c>
      <c r="BT77" s="3"/>
      <c r="BU77" s="3"/>
      <c r="BV77" s="3"/>
      <c r="BW77" s="3"/>
      <c r="BX77" s="3"/>
      <c r="BY77" s="3"/>
      <c r="BZ77" s="3"/>
      <c r="CA77" s="3"/>
      <c r="CB77" s="3"/>
      <c r="CC77" s="3"/>
      <c r="CD77" s="3"/>
      <c r="CE77" s="3"/>
      <c r="CF77" s="3"/>
      <c r="CG77" s="3"/>
      <c r="CH77" s="3"/>
      <c r="CI77" s="3"/>
      <c r="CJ77" s="3"/>
      <c r="CK77" s="3"/>
      <c r="CL77" s="3"/>
      <c r="CM77" s="3"/>
    </row>
    <row r="78" spans="1:91" ht="30" hidden="1" customHeight="1" x14ac:dyDescent="0.25">
      <c r="A78" s="83"/>
      <c r="B78" s="114"/>
      <c r="C78" s="114"/>
      <c r="D78" s="114"/>
      <c r="E78" s="114"/>
      <c r="F78" s="114"/>
      <c r="G78" s="114"/>
      <c r="H78" s="114"/>
      <c r="I78" s="114"/>
      <c r="J78" s="114"/>
      <c r="K78" s="114"/>
      <c r="L78" s="114"/>
      <c r="M78" s="114"/>
      <c r="N78" s="114"/>
      <c r="O78" s="114"/>
      <c r="P78" s="114"/>
      <c r="Q78" s="115"/>
      <c r="R78" s="83"/>
      <c r="S78" s="114"/>
      <c r="T78" s="114"/>
      <c r="U78" s="114"/>
      <c r="V78" s="114"/>
      <c r="W78" s="114"/>
      <c r="X78" s="114"/>
      <c r="Y78" s="114"/>
      <c r="Z78" s="114"/>
      <c r="AA78" s="114"/>
      <c r="AB78" s="114"/>
      <c r="AC78" s="114"/>
      <c r="AD78" s="114"/>
      <c r="AE78" s="114"/>
      <c r="AF78" s="114"/>
      <c r="AG78" s="114"/>
      <c r="AH78" s="114"/>
      <c r="AI78" s="114"/>
      <c r="AJ78" s="114"/>
      <c r="AK78" s="115"/>
      <c r="AL78" s="120"/>
      <c r="AM78" s="114"/>
      <c r="AN78" s="114"/>
      <c r="AO78" s="115"/>
      <c r="AP78" s="89"/>
      <c r="AQ78" s="114"/>
      <c r="AR78" s="114"/>
      <c r="AS78" s="114"/>
      <c r="AT78" s="114"/>
      <c r="AU78" s="115"/>
      <c r="AV78" s="89"/>
      <c r="AW78" s="114"/>
      <c r="AX78" s="114"/>
      <c r="AY78" s="114"/>
      <c r="AZ78" s="114"/>
      <c r="BA78" s="115"/>
      <c r="BB78" s="83" t="s">
        <v>4</v>
      </c>
      <c r="BC78" s="114"/>
      <c r="BD78" s="114"/>
      <c r="BE78" s="114"/>
      <c r="BF78" s="114"/>
      <c r="BG78" s="114"/>
      <c r="BH78" s="115"/>
      <c r="BI78" s="1"/>
      <c r="BJ78" s="14"/>
      <c r="BK78" s="2"/>
      <c r="BL78" s="2"/>
      <c r="BM78" s="2"/>
      <c r="BN78" s="2"/>
      <c r="BO78" s="2"/>
      <c r="BP78" s="2"/>
      <c r="BQ78" s="2"/>
      <c r="BR78" s="2"/>
      <c r="BS78" s="2">
        <v>12</v>
      </c>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19.5" customHeight="1" x14ac:dyDescent="0.25">
      <c r="A80" s="130" t="s">
        <v>4961</v>
      </c>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
      <c r="BJ80" s="2"/>
      <c r="BK80" s="2"/>
      <c r="BL80" s="2"/>
      <c r="BM80" s="2"/>
      <c r="BN80" s="2"/>
      <c r="BO80" s="2"/>
      <c r="BP80" s="2"/>
      <c r="BQ80" s="2"/>
      <c r="BR80" s="1"/>
      <c r="BS80" s="2"/>
      <c r="BT80" s="3"/>
      <c r="BU80" s="3"/>
      <c r="BV80" s="3"/>
      <c r="BW80" s="3"/>
      <c r="BX80" s="3"/>
      <c r="BY80" s="3"/>
      <c r="BZ80" s="3"/>
      <c r="CA80" s="3"/>
      <c r="CB80" s="3"/>
      <c r="CC80" s="3"/>
      <c r="CD80" s="3"/>
      <c r="CE80" s="3"/>
      <c r="CF80" s="3"/>
      <c r="CG80" s="3"/>
      <c r="CH80" s="3"/>
      <c r="CI80" s="3"/>
      <c r="CJ80" s="3"/>
      <c r="CK80" s="3"/>
      <c r="CL80" s="3"/>
      <c r="CM80" s="3"/>
    </row>
    <row r="81" spans="1:91" ht="3.9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2"/>
      <c r="BJ81" s="2"/>
      <c r="BK81" s="2"/>
      <c r="BL81" s="2"/>
      <c r="BM81" s="2"/>
      <c r="BN81" s="2"/>
      <c r="BO81" s="2"/>
      <c r="BP81" s="2"/>
      <c r="BQ81" s="2"/>
      <c r="BR81" s="2"/>
      <c r="BS81" s="2"/>
      <c r="BT81" s="3"/>
      <c r="BU81" s="3"/>
      <c r="BV81" s="3"/>
      <c r="BW81" s="3"/>
      <c r="BX81" s="3"/>
      <c r="BY81" s="3"/>
      <c r="BZ81" s="3"/>
      <c r="CA81" s="3"/>
      <c r="CB81" s="3"/>
      <c r="CC81" s="3"/>
      <c r="CD81" s="3"/>
      <c r="CE81" s="3"/>
      <c r="CF81" s="3"/>
      <c r="CG81" s="3"/>
      <c r="CH81" s="3"/>
      <c r="CI81" s="3"/>
      <c r="CJ81" s="3"/>
      <c r="CK81" s="3"/>
      <c r="CL81" s="3"/>
      <c r="CM81" s="3"/>
    </row>
    <row r="82" spans="1:91" ht="30" customHeight="1" x14ac:dyDescent="0.25">
      <c r="A82" s="75" t="s">
        <v>29</v>
      </c>
      <c r="B82" s="148"/>
      <c r="C82" s="148"/>
      <c r="D82" s="148"/>
      <c r="E82" s="148"/>
      <c r="F82" s="148"/>
      <c r="G82" s="148"/>
      <c r="H82" s="148"/>
      <c r="I82" s="148"/>
      <c r="J82" s="148"/>
      <c r="K82" s="148"/>
      <c r="L82" s="148"/>
      <c r="M82" s="148"/>
      <c r="N82" s="148"/>
      <c r="O82" s="148"/>
      <c r="P82" s="148"/>
      <c r="Q82" s="149"/>
      <c r="R82" s="75" t="s">
        <v>25</v>
      </c>
      <c r="S82" s="148"/>
      <c r="T82" s="148"/>
      <c r="U82" s="148"/>
      <c r="V82" s="148"/>
      <c r="W82" s="148"/>
      <c r="X82" s="148"/>
      <c r="Y82" s="148"/>
      <c r="Z82" s="148"/>
      <c r="AA82" s="148"/>
      <c r="AB82" s="148"/>
      <c r="AC82" s="148"/>
      <c r="AD82" s="148"/>
      <c r="AE82" s="148"/>
      <c r="AF82" s="148"/>
      <c r="AG82" s="148"/>
      <c r="AH82" s="148"/>
      <c r="AI82" s="148"/>
      <c r="AJ82" s="148"/>
      <c r="AK82" s="149"/>
      <c r="AL82" s="75" t="s">
        <v>26</v>
      </c>
      <c r="AM82" s="148"/>
      <c r="AN82" s="148"/>
      <c r="AO82" s="149"/>
      <c r="AP82" s="75" t="s">
        <v>27</v>
      </c>
      <c r="AQ82" s="148"/>
      <c r="AR82" s="148"/>
      <c r="AS82" s="148"/>
      <c r="AT82" s="148"/>
      <c r="AU82" s="149"/>
      <c r="AV82" s="75" t="s">
        <v>28</v>
      </c>
      <c r="AW82" s="148"/>
      <c r="AX82" s="148"/>
      <c r="AY82" s="148"/>
      <c r="AZ82" s="148"/>
      <c r="BA82" s="149"/>
      <c r="BB82" s="75" t="s">
        <v>10</v>
      </c>
      <c r="BC82" s="148"/>
      <c r="BD82" s="148"/>
      <c r="BE82" s="148"/>
      <c r="BF82" s="148"/>
      <c r="BG82" s="148"/>
      <c r="BH82" s="149"/>
      <c r="BI82" s="1"/>
      <c r="BJ82" s="2"/>
      <c r="BK82" s="2"/>
      <c r="BL82" s="2"/>
      <c r="BM82" s="2"/>
      <c r="BN82" s="2"/>
      <c r="BO82" s="2"/>
      <c r="BP82" s="2"/>
      <c r="BQ82" s="2"/>
      <c r="BR82" s="2"/>
      <c r="BS82" s="2"/>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3"/>
      <c r="B83" s="114"/>
      <c r="C83" s="114"/>
      <c r="D83" s="114"/>
      <c r="E83" s="114"/>
      <c r="F83" s="114"/>
      <c r="G83" s="114"/>
      <c r="H83" s="114"/>
      <c r="I83" s="114"/>
      <c r="J83" s="114"/>
      <c r="K83" s="114"/>
      <c r="L83" s="114"/>
      <c r="M83" s="114"/>
      <c r="N83" s="114"/>
      <c r="O83" s="114"/>
      <c r="P83" s="114"/>
      <c r="Q83" s="115"/>
      <c r="R83" s="83"/>
      <c r="S83" s="114"/>
      <c r="T83" s="114"/>
      <c r="U83" s="114"/>
      <c r="V83" s="114"/>
      <c r="W83" s="114"/>
      <c r="X83" s="114"/>
      <c r="Y83" s="114"/>
      <c r="Z83" s="114"/>
      <c r="AA83" s="114"/>
      <c r="AB83" s="114"/>
      <c r="AC83" s="114"/>
      <c r="AD83" s="114"/>
      <c r="AE83" s="114"/>
      <c r="AF83" s="114"/>
      <c r="AG83" s="114"/>
      <c r="AH83" s="114"/>
      <c r="AI83" s="114"/>
      <c r="AJ83" s="114"/>
      <c r="AK83" s="115"/>
      <c r="AL83" s="120"/>
      <c r="AM83" s="114"/>
      <c r="AN83" s="114"/>
      <c r="AO83" s="115"/>
      <c r="AP83" s="89"/>
      <c r="AQ83" s="114"/>
      <c r="AR83" s="114"/>
      <c r="AS83" s="114"/>
      <c r="AT83" s="114"/>
      <c r="AU83" s="115"/>
      <c r="AV83" s="89"/>
      <c r="AW83" s="114"/>
      <c r="AX83" s="114"/>
      <c r="AY83" s="114"/>
      <c r="AZ83" s="114"/>
      <c r="BA83" s="115"/>
      <c r="BB83" s="83" t="s">
        <v>4</v>
      </c>
      <c r="BC83" s="114"/>
      <c r="BD83" s="114"/>
      <c r="BE83" s="114"/>
      <c r="BF83" s="114"/>
      <c r="BG83" s="114"/>
      <c r="BH83" s="115"/>
      <c r="BI83" s="1"/>
      <c r="BJ83" s="14"/>
      <c r="BK83" s="2"/>
      <c r="BL83" s="2"/>
      <c r="BM83" s="2"/>
      <c r="BN83" s="2"/>
      <c r="BO83" s="2"/>
      <c r="BP83" s="2"/>
      <c r="BQ83" s="2"/>
      <c r="BR83" s="2"/>
      <c r="BS83" s="2">
        <v>1</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3"/>
      <c r="B84" s="114"/>
      <c r="C84" s="114"/>
      <c r="D84" s="114"/>
      <c r="E84" s="114"/>
      <c r="F84" s="114"/>
      <c r="G84" s="114"/>
      <c r="H84" s="114"/>
      <c r="I84" s="114"/>
      <c r="J84" s="114"/>
      <c r="K84" s="114"/>
      <c r="L84" s="114"/>
      <c r="M84" s="114"/>
      <c r="N84" s="114"/>
      <c r="O84" s="114"/>
      <c r="P84" s="114"/>
      <c r="Q84" s="115"/>
      <c r="R84" s="83"/>
      <c r="S84" s="114"/>
      <c r="T84" s="114"/>
      <c r="U84" s="114"/>
      <c r="V84" s="114"/>
      <c r="W84" s="114"/>
      <c r="X84" s="114"/>
      <c r="Y84" s="114"/>
      <c r="Z84" s="114"/>
      <c r="AA84" s="114"/>
      <c r="AB84" s="114"/>
      <c r="AC84" s="114"/>
      <c r="AD84" s="114"/>
      <c r="AE84" s="114"/>
      <c r="AF84" s="114"/>
      <c r="AG84" s="114"/>
      <c r="AH84" s="114"/>
      <c r="AI84" s="114"/>
      <c r="AJ84" s="114"/>
      <c r="AK84" s="115"/>
      <c r="AL84" s="120"/>
      <c r="AM84" s="114"/>
      <c r="AN84" s="114"/>
      <c r="AO84" s="115"/>
      <c r="AP84" s="89"/>
      <c r="AQ84" s="114"/>
      <c r="AR84" s="114"/>
      <c r="AS84" s="114"/>
      <c r="AT84" s="114"/>
      <c r="AU84" s="115"/>
      <c r="AV84" s="89"/>
      <c r="AW84" s="114"/>
      <c r="AX84" s="114"/>
      <c r="AY84" s="114"/>
      <c r="AZ84" s="114"/>
      <c r="BA84" s="115"/>
      <c r="BB84" s="83" t="s">
        <v>4</v>
      </c>
      <c r="BC84" s="114"/>
      <c r="BD84" s="114"/>
      <c r="BE84" s="114"/>
      <c r="BF84" s="114"/>
      <c r="BG84" s="114"/>
      <c r="BH84" s="115"/>
      <c r="BI84" s="2"/>
      <c r="BJ84" s="14"/>
      <c r="BK84" s="2"/>
      <c r="BL84" s="2"/>
      <c r="BM84" s="2"/>
      <c r="BN84" s="2"/>
      <c r="BO84" s="2"/>
      <c r="BP84" s="2"/>
      <c r="BQ84" s="2"/>
      <c r="BR84" s="2"/>
      <c r="BS84" s="2">
        <v>2</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3"/>
      <c r="B85" s="114"/>
      <c r="C85" s="114"/>
      <c r="D85" s="114"/>
      <c r="E85" s="114"/>
      <c r="F85" s="114"/>
      <c r="G85" s="114"/>
      <c r="H85" s="114"/>
      <c r="I85" s="114"/>
      <c r="J85" s="114"/>
      <c r="K85" s="114"/>
      <c r="L85" s="114"/>
      <c r="M85" s="114"/>
      <c r="N85" s="114"/>
      <c r="O85" s="114"/>
      <c r="P85" s="114"/>
      <c r="Q85" s="115"/>
      <c r="R85" s="83"/>
      <c r="S85" s="114"/>
      <c r="T85" s="114"/>
      <c r="U85" s="114"/>
      <c r="V85" s="114"/>
      <c r="W85" s="114"/>
      <c r="X85" s="114"/>
      <c r="Y85" s="114"/>
      <c r="Z85" s="114"/>
      <c r="AA85" s="114"/>
      <c r="AB85" s="114"/>
      <c r="AC85" s="114"/>
      <c r="AD85" s="114"/>
      <c r="AE85" s="114"/>
      <c r="AF85" s="114"/>
      <c r="AG85" s="114"/>
      <c r="AH85" s="114"/>
      <c r="AI85" s="114"/>
      <c r="AJ85" s="114"/>
      <c r="AK85" s="115"/>
      <c r="AL85" s="120"/>
      <c r="AM85" s="114"/>
      <c r="AN85" s="114"/>
      <c r="AO85" s="115"/>
      <c r="AP85" s="89"/>
      <c r="AQ85" s="114"/>
      <c r="AR85" s="114"/>
      <c r="AS85" s="114"/>
      <c r="AT85" s="114"/>
      <c r="AU85" s="115"/>
      <c r="AV85" s="89"/>
      <c r="AW85" s="114"/>
      <c r="AX85" s="114"/>
      <c r="AY85" s="114"/>
      <c r="AZ85" s="114"/>
      <c r="BA85" s="115"/>
      <c r="BB85" s="83" t="s">
        <v>4</v>
      </c>
      <c r="BC85" s="114"/>
      <c r="BD85" s="114"/>
      <c r="BE85" s="114"/>
      <c r="BF85" s="114"/>
      <c r="BG85" s="114"/>
      <c r="BH85" s="115"/>
      <c r="BI85" s="2"/>
      <c r="BJ85" s="14"/>
      <c r="BK85" s="2"/>
      <c r="BL85" s="2"/>
      <c r="BM85" s="2"/>
      <c r="BN85" s="2"/>
      <c r="BO85" s="2"/>
      <c r="BP85" s="2"/>
      <c r="BQ85" s="2"/>
      <c r="BR85" s="2"/>
      <c r="BS85" s="2">
        <v>3</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83"/>
      <c r="B86" s="114"/>
      <c r="C86" s="114"/>
      <c r="D86" s="114"/>
      <c r="E86" s="114"/>
      <c r="F86" s="114"/>
      <c r="G86" s="114"/>
      <c r="H86" s="114"/>
      <c r="I86" s="114"/>
      <c r="J86" s="114"/>
      <c r="K86" s="114"/>
      <c r="L86" s="114"/>
      <c r="M86" s="114"/>
      <c r="N86" s="114"/>
      <c r="O86" s="114"/>
      <c r="P86" s="114"/>
      <c r="Q86" s="115"/>
      <c r="R86" s="83"/>
      <c r="S86" s="114"/>
      <c r="T86" s="114"/>
      <c r="U86" s="114"/>
      <c r="V86" s="114"/>
      <c r="W86" s="114"/>
      <c r="X86" s="114"/>
      <c r="Y86" s="114"/>
      <c r="Z86" s="114"/>
      <c r="AA86" s="114"/>
      <c r="AB86" s="114"/>
      <c r="AC86" s="114"/>
      <c r="AD86" s="114"/>
      <c r="AE86" s="114"/>
      <c r="AF86" s="114"/>
      <c r="AG86" s="114"/>
      <c r="AH86" s="114"/>
      <c r="AI86" s="114"/>
      <c r="AJ86" s="114"/>
      <c r="AK86" s="115"/>
      <c r="AL86" s="120"/>
      <c r="AM86" s="114"/>
      <c r="AN86" s="114"/>
      <c r="AO86" s="115"/>
      <c r="AP86" s="89"/>
      <c r="AQ86" s="114"/>
      <c r="AR86" s="114"/>
      <c r="AS86" s="114"/>
      <c r="AT86" s="114"/>
      <c r="AU86" s="115"/>
      <c r="AV86" s="89"/>
      <c r="AW86" s="114"/>
      <c r="AX86" s="114"/>
      <c r="AY86" s="114"/>
      <c r="AZ86" s="114"/>
      <c r="BA86" s="115"/>
      <c r="BB86" s="83" t="s">
        <v>4</v>
      </c>
      <c r="BC86" s="114"/>
      <c r="BD86" s="114"/>
      <c r="BE86" s="114"/>
      <c r="BF86" s="114"/>
      <c r="BG86" s="114"/>
      <c r="BH86" s="115"/>
      <c r="BI86" s="2"/>
      <c r="BJ86" s="14"/>
      <c r="BK86" s="2"/>
      <c r="BL86" s="2"/>
      <c r="BM86" s="2"/>
      <c r="BN86" s="2"/>
      <c r="BO86" s="2"/>
      <c r="BP86" s="2"/>
      <c r="BQ86" s="2"/>
      <c r="BR86" s="2"/>
      <c r="BS86" s="2">
        <v>4</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83"/>
      <c r="B87" s="114"/>
      <c r="C87" s="114"/>
      <c r="D87" s="114"/>
      <c r="E87" s="114"/>
      <c r="F87" s="114"/>
      <c r="G87" s="114"/>
      <c r="H87" s="114"/>
      <c r="I87" s="114"/>
      <c r="J87" s="114"/>
      <c r="K87" s="114"/>
      <c r="L87" s="114"/>
      <c r="M87" s="114"/>
      <c r="N87" s="114"/>
      <c r="O87" s="114"/>
      <c r="P87" s="114"/>
      <c r="Q87" s="115"/>
      <c r="R87" s="83"/>
      <c r="S87" s="114"/>
      <c r="T87" s="114"/>
      <c r="U87" s="114"/>
      <c r="V87" s="114"/>
      <c r="W87" s="114"/>
      <c r="X87" s="114"/>
      <c r="Y87" s="114"/>
      <c r="Z87" s="114"/>
      <c r="AA87" s="114"/>
      <c r="AB87" s="114"/>
      <c r="AC87" s="114"/>
      <c r="AD87" s="114"/>
      <c r="AE87" s="114"/>
      <c r="AF87" s="114"/>
      <c r="AG87" s="114"/>
      <c r="AH87" s="114"/>
      <c r="AI87" s="114"/>
      <c r="AJ87" s="114"/>
      <c r="AK87" s="115"/>
      <c r="AL87" s="120"/>
      <c r="AM87" s="114"/>
      <c r="AN87" s="114"/>
      <c r="AO87" s="115"/>
      <c r="AP87" s="89"/>
      <c r="AQ87" s="114"/>
      <c r="AR87" s="114"/>
      <c r="AS87" s="114"/>
      <c r="AT87" s="114"/>
      <c r="AU87" s="115"/>
      <c r="AV87" s="89"/>
      <c r="AW87" s="114"/>
      <c r="AX87" s="114"/>
      <c r="AY87" s="114"/>
      <c r="AZ87" s="114"/>
      <c r="BA87" s="115"/>
      <c r="BB87" s="83" t="s">
        <v>4</v>
      </c>
      <c r="BC87" s="114"/>
      <c r="BD87" s="114"/>
      <c r="BE87" s="114"/>
      <c r="BF87" s="114"/>
      <c r="BG87" s="114"/>
      <c r="BH87" s="115"/>
      <c r="BI87" s="2"/>
      <c r="BJ87" s="14"/>
      <c r="BK87" s="2"/>
      <c r="BL87" s="2"/>
      <c r="BM87" s="2"/>
      <c r="BN87" s="2"/>
      <c r="BO87" s="2"/>
      <c r="BP87" s="2"/>
      <c r="BQ87" s="2"/>
      <c r="BR87" s="2"/>
      <c r="BS87" s="2">
        <v>5</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83"/>
      <c r="B88" s="114"/>
      <c r="C88" s="114"/>
      <c r="D88" s="114"/>
      <c r="E88" s="114"/>
      <c r="F88" s="114"/>
      <c r="G88" s="114"/>
      <c r="H88" s="114"/>
      <c r="I88" s="114"/>
      <c r="J88" s="114"/>
      <c r="K88" s="114"/>
      <c r="L88" s="114"/>
      <c r="M88" s="114"/>
      <c r="N88" s="114"/>
      <c r="O88" s="114"/>
      <c r="P88" s="114"/>
      <c r="Q88" s="115"/>
      <c r="R88" s="83"/>
      <c r="S88" s="114"/>
      <c r="T88" s="114"/>
      <c r="U88" s="114"/>
      <c r="V88" s="114"/>
      <c r="W88" s="114"/>
      <c r="X88" s="114"/>
      <c r="Y88" s="114"/>
      <c r="Z88" s="114"/>
      <c r="AA88" s="114"/>
      <c r="AB88" s="114"/>
      <c r="AC88" s="114"/>
      <c r="AD88" s="114"/>
      <c r="AE88" s="114"/>
      <c r="AF88" s="114"/>
      <c r="AG88" s="114"/>
      <c r="AH88" s="114"/>
      <c r="AI88" s="114"/>
      <c r="AJ88" s="114"/>
      <c r="AK88" s="115"/>
      <c r="AL88" s="120"/>
      <c r="AM88" s="114"/>
      <c r="AN88" s="114"/>
      <c r="AO88" s="115"/>
      <c r="AP88" s="89"/>
      <c r="AQ88" s="114"/>
      <c r="AR88" s="114"/>
      <c r="AS88" s="114"/>
      <c r="AT88" s="114"/>
      <c r="AU88" s="115"/>
      <c r="AV88" s="89"/>
      <c r="AW88" s="114"/>
      <c r="AX88" s="114"/>
      <c r="AY88" s="114"/>
      <c r="AZ88" s="114"/>
      <c r="BA88" s="115"/>
      <c r="BB88" s="83" t="s">
        <v>4</v>
      </c>
      <c r="BC88" s="114"/>
      <c r="BD88" s="114"/>
      <c r="BE88" s="114"/>
      <c r="BF88" s="114"/>
      <c r="BG88" s="114"/>
      <c r="BH88" s="115"/>
      <c r="BI88" s="2"/>
      <c r="BJ88" s="14"/>
      <c r="BK88" s="2"/>
      <c r="BL88" s="2"/>
      <c r="BM88" s="2"/>
      <c r="BN88" s="2"/>
      <c r="BO88" s="2"/>
      <c r="BP88" s="2"/>
      <c r="BQ88" s="2"/>
      <c r="BR88" s="2"/>
      <c r="BS88" s="2">
        <v>6</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83"/>
      <c r="B89" s="114"/>
      <c r="C89" s="114"/>
      <c r="D89" s="114"/>
      <c r="E89" s="114"/>
      <c r="F89" s="114"/>
      <c r="G89" s="114"/>
      <c r="H89" s="114"/>
      <c r="I89" s="114"/>
      <c r="J89" s="114"/>
      <c r="K89" s="114"/>
      <c r="L89" s="114"/>
      <c r="M89" s="114"/>
      <c r="N89" s="114"/>
      <c r="O89" s="114"/>
      <c r="P89" s="114"/>
      <c r="Q89" s="115"/>
      <c r="R89" s="83"/>
      <c r="S89" s="114"/>
      <c r="T89" s="114"/>
      <c r="U89" s="114"/>
      <c r="V89" s="114"/>
      <c r="W89" s="114"/>
      <c r="X89" s="114"/>
      <c r="Y89" s="114"/>
      <c r="Z89" s="114"/>
      <c r="AA89" s="114"/>
      <c r="AB89" s="114"/>
      <c r="AC89" s="114"/>
      <c r="AD89" s="114"/>
      <c r="AE89" s="114"/>
      <c r="AF89" s="114"/>
      <c r="AG89" s="114"/>
      <c r="AH89" s="114"/>
      <c r="AI89" s="114"/>
      <c r="AJ89" s="114"/>
      <c r="AK89" s="115"/>
      <c r="AL89" s="120"/>
      <c r="AM89" s="114"/>
      <c r="AN89" s="114"/>
      <c r="AO89" s="115"/>
      <c r="AP89" s="89"/>
      <c r="AQ89" s="114"/>
      <c r="AR89" s="114"/>
      <c r="AS89" s="114"/>
      <c r="AT89" s="114"/>
      <c r="AU89" s="115"/>
      <c r="AV89" s="89"/>
      <c r="AW89" s="114"/>
      <c r="AX89" s="114"/>
      <c r="AY89" s="114"/>
      <c r="AZ89" s="114"/>
      <c r="BA89" s="115"/>
      <c r="BB89" s="83" t="s">
        <v>4</v>
      </c>
      <c r="BC89" s="114"/>
      <c r="BD89" s="114"/>
      <c r="BE89" s="114"/>
      <c r="BF89" s="114"/>
      <c r="BG89" s="114"/>
      <c r="BH89" s="115"/>
      <c r="BI89" s="2"/>
      <c r="BJ89" s="14"/>
      <c r="BK89" s="2"/>
      <c r="BL89" s="2"/>
      <c r="BM89" s="2"/>
      <c r="BN89" s="2"/>
      <c r="BO89" s="2"/>
      <c r="BP89" s="2"/>
      <c r="BQ89" s="2"/>
      <c r="BR89" s="2"/>
      <c r="BS89" s="2">
        <v>7</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83"/>
      <c r="B90" s="114"/>
      <c r="C90" s="114"/>
      <c r="D90" s="114"/>
      <c r="E90" s="114"/>
      <c r="F90" s="114"/>
      <c r="G90" s="114"/>
      <c r="H90" s="114"/>
      <c r="I90" s="114"/>
      <c r="J90" s="114"/>
      <c r="K90" s="114"/>
      <c r="L90" s="114"/>
      <c r="M90" s="114"/>
      <c r="N90" s="114"/>
      <c r="O90" s="114"/>
      <c r="P90" s="114"/>
      <c r="Q90" s="115"/>
      <c r="R90" s="83"/>
      <c r="S90" s="114"/>
      <c r="T90" s="114"/>
      <c r="U90" s="114"/>
      <c r="V90" s="114"/>
      <c r="W90" s="114"/>
      <c r="X90" s="114"/>
      <c r="Y90" s="114"/>
      <c r="Z90" s="114"/>
      <c r="AA90" s="114"/>
      <c r="AB90" s="114"/>
      <c r="AC90" s="114"/>
      <c r="AD90" s="114"/>
      <c r="AE90" s="114"/>
      <c r="AF90" s="114"/>
      <c r="AG90" s="114"/>
      <c r="AH90" s="114"/>
      <c r="AI90" s="114"/>
      <c r="AJ90" s="114"/>
      <c r="AK90" s="115"/>
      <c r="AL90" s="120"/>
      <c r="AM90" s="114"/>
      <c r="AN90" s="114"/>
      <c r="AO90" s="115"/>
      <c r="AP90" s="89"/>
      <c r="AQ90" s="114"/>
      <c r="AR90" s="114"/>
      <c r="AS90" s="114"/>
      <c r="AT90" s="114"/>
      <c r="AU90" s="115"/>
      <c r="AV90" s="89"/>
      <c r="AW90" s="114"/>
      <c r="AX90" s="114"/>
      <c r="AY90" s="114"/>
      <c r="AZ90" s="114"/>
      <c r="BA90" s="115"/>
      <c r="BB90" s="83" t="s">
        <v>4</v>
      </c>
      <c r="BC90" s="114"/>
      <c r="BD90" s="114"/>
      <c r="BE90" s="114"/>
      <c r="BF90" s="114"/>
      <c r="BG90" s="114"/>
      <c r="BH90" s="115"/>
      <c r="BI90" s="2"/>
      <c r="BJ90" s="14"/>
      <c r="BK90" s="2"/>
      <c r="BL90" s="2"/>
      <c r="BM90" s="2"/>
      <c r="BN90" s="2"/>
      <c r="BO90" s="2"/>
      <c r="BP90" s="2"/>
      <c r="BQ90" s="2"/>
      <c r="BR90" s="2"/>
      <c r="BS90" s="2">
        <v>8</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83"/>
      <c r="B91" s="114"/>
      <c r="C91" s="114"/>
      <c r="D91" s="114"/>
      <c r="E91" s="114"/>
      <c r="F91" s="114"/>
      <c r="G91" s="114"/>
      <c r="H91" s="114"/>
      <c r="I91" s="114"/>
      <c r="J91" s="114"/>
      <c r="K91" s="114"/>
      <c r="L91" s="114"/>
      <c r="M91" s="114"/>
      <c r="N91" s="114"/>
      <c r="O91" s="114"/>
      <c r="P91" s="114"/>
      <c r="Q91" s="115"/>
      <c r="R91" s="83"/>
      <c r="S91" s="114"/>
      <c r="T91" s="114"/>
      <c r="U91" s="114"/>
      <c r="V91" s="114"/>
      <c r="W91" s="114"/>
      <c r="X91" s="114"/>
      <c r="Y91" s="114"/>
      <c r="Z91" s="114"/>
      <c r="AA91" s="114"/>
      <c r="AB91" s="114"/>
      <c r="AC91" s="114"/>
      <c r="AD91" s="114"/>
      <c r="AE91" s="114"/>
      <c r="AF91" s="114"/>
      <c r="AG91" s="114"/>
      <c r="AH91" s="114"/>
      <c r="AI91" s="114"/>
      <c r="AJ91" s="114"/>
      <c r="AK91" s="115"/>
      <c r="AL91" s="120"/>
      <c r="AM91" s="114"/>
      <c r="AN91" s="114"/>
      <c r="AO91" s="115"/>
      <c r="AP91" s="89"/>
      <c r="AQ91" s="114"/>
      <c r="AR91" s="114"/>
      <c r="AS91" s="114"/>
      <c r="AT91" s="114"/>
      <c r="AU91" s="115"/>
      <c r="AV91" s="89"/>
      <c r="AW91" s="114"/>
      <c r="AX91" s="114"/>
      <c r="AY91" s="114"/>
      <c r="AZ91" s="114"/>
      <c r="BA91" s="115"/>
      <c r="BB91" s="83" t="s">
        <v>4</v>
      </c>
      <c r="BC91" s="114"/>
      <c r="BD91" s="114"/>
      <c r="BE91" s="114"/>
      <c r="BF91" s="114"/>
      <c r="BG91" s="114"/>
      <c r="BH91" s="115"/>
      <c r="BI91" s="2"/>
      <c r="BJ91" s="14"/>
      <c r="BK91" s="2"/>
      <c r="BL91" s="2"/>
      <c r="BM91" s="2"/>
      <c r="BN91" s="2"/>
      <c r="BO91" s="2"/>
      <c r="BP91" s="2"/>
      <c r="BQ91" s="2"/>
      <c r="BR91" s="2"/>
      <c r="BS91" s="2">
        <v>9</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3"/>
      <c r="B92" s="114"/>
      <c r="C92" s="114"/>
      <c r="D92" s="114"/>
      <c r="E92" s="114"/>
      <c r="F92" s="114"/>
      <c r="G92" s="114"/>
      <c r="H92" s="114"/>
      <c r="I92" s="114"/>
      <c r="J92" s="114"/>
      <c r="K92" s="114"/>
      <c r="L92" s="114"/>
      <c r="M92" s="114"/>
      <c r="N92" s="114"/>
      <c r="O92" s="114"/>
      <c r="P92" s="114"/>
      <c r="Q92" s="115"/>
      <c r="R92" s="83"/>
      <c r="S92" s="114"/>
      <c r="T92" s="114"/>
      <c r="U92" s="114"/>
      <c r="V92" s="114"/>
      <c r="W92" s="114"/>
      <c r="X92" s="114"/>
      <c r="Y92" s="114"/>
      <c r="Z92" s="114"/>
      <c r="AA92" s="114"/>
      <c r="AB92" s="114"/>
      <c r="AC92" s="114"/>
      <c r="AD92" s="114"/>
      <c r="AE92" s="114"/>
      <c r="AF92" s="114"/>
      <c r="AG92" s="114"/>
      <c r="AH92" s="114"/>
      <c r="AI92" s="114"/>
      <c r="AJ92" s="114"/>
      <c r="AK92" s="115"/>
      <c r="AL92" s="120"/>
      <c r="AM92" s="114"/>
      <c r="AN92" s="114"/>
      <c r="AO92" s="115"/>
      <c r="AP92" s="89"/>
      <c r="AQ92" s="114"/>
      <c r="AR92" s="114"/>
      <c r="AS92" s="114"/>
      <c r="AT92" s="114"/>
      <c r="AU92" s="115"/>
      <c r="AV92" s="89"/>
      <c r="AW92" s="114"/>
      <c r="AX92" s="114"/>
      <c r="AY92" s="114"/>
      <c r="AZ92" s="114"/>
      <c r="BA92" s="115"/>
      <c r="BB92" s="83" t="s">
        <v>4</v>
      </c>
      <c r="BC92" s="114"/>
      <c r="BD92" s="114"/>
      <c r="BE92" s="114"/>
      <c r="BF92" s="114"/>
      <c r="BG92" s="114"/>
      <c r="BH92" s="115"/>
      <c r="BI92" s="2"/>
      <c r="BJ92" s="14"/>
      <c r="BK92" s="2"/>
      <c r="BL92" s="2"/>
      <c r="BM92" s="2"/>
      <c r="BN92" s="2"/>
      <c r="BO92" s="2"/>
      <c r="BP92" s="2"/>
      <c r="BQ92" s="2"/>
      <c r="BR92" s="2"/>
      <c r="BS92" s="2">
        <v>10</v>
      </c>
      <c r="BT92" s="3"/>
      <c r="BU92" s="3"/>
      <c r="BV92" s="3"/>
      <c r="BW92" s="3"/>
      <c r="BX92" s="3"/>
      <c r="BY92" s="3"/>
      <c r="BZ92" s="3"/>
      <c r="CA92" s="3"/>
      <c r="CB92" s="3"/>
      <c r="CC92" s="3"/>
      <c r="CD92" s="3"/>
      <c r="CE92" s="3"/>
      <c r="CF92" s="3"/>
      <c r="CG92" s="3"/>
      <c r="CH92" s="3"/>
      <c r="CI92" s="3"/>
      <c r="CJ92" s="3"/>
      <c r="CK92" s="3"/>
      <c r="CL92" s="3"/>
      <c r="CM92" s="3"/>
    </row>
    <row r="93" spans="1:91" ht="24.95" customHeight="1" x14ac:dyDescent="0.25">
      <c r="A93" s="83"/>
      <c r="B93" s="114"/>
      <c r="C93" s="114"/>
      <c r="D93" s="114"/>
      <c r="E93" s="114"/>
      <c r="F93" s="114"/>
      <c r="G93" s="114"/>
      <c r="H93" s="114"/>
      <c r="I93" s="114"/>
      <c r="J93" s="114"/>
      <c r="K93" s="114"/>
      <c r="L93" s="114"/>
      <c r="M93" s="114"/>
      <c r="N93" s="114"/>
      <c r="O93" s="114"/>
      <c r="P93" s="114"/>
      <c r="Q93" s="115"/>
      <c r="R93" s="83"/>
      <c r="S93" s="114"/>
      <c r="T93" s="114"/>
      <c r="U93" s="114"/>
      <c r="V93" s="114"/>
      <c r="W93" s="114"/>
      <c r="X93" s="114"/>
      <c r="Y93" s="114"/>
      <c r="Z93" s="114"/>
      <c r="AA93" s="114"/>
      <c r="AB93" s="114"/>
      <c r="AC93" s="114"/>
      <c r="AD93" s="114"/>
      <c r="AE93" s="114"/>
      <c r="AF93" s="114"/>
      <c r="AG93" s="114"/>
      <c r="AH93" s="114"/>
      <c r="AI93" s="114"/>
      <c r="AJ93" s="114"/>
      <c r="AK93" s="115"/>
      <c r="AL93" s="120"/>
      <c r="AM93" s="114"/>
      <c r="AN93" s="114"/>
      <c r="AO93" s="115"/>
      <c r="AP93" s="89"/>
      <c r="AQ93" s="114"/>
      <c r="AR93" s="114"/>
      <c r="AS93" s="114"/>
      <c r="AT93" s="114"/>
      <c r="AU93" s="115"/>
      <c r="AV93" s="89"/>
      <c r="AW93" s="114"/>
      <c r="AX93" s="114"/>
      <c r="AY93" s="114"/>
      <c r="AZ93" s="114"/>
      <c r="BA93" s="115"/>
      <c r="BB93" s="83" t="s">
        <v>4</v>
      </c>
      <c r="BC93" s="114"/>
      <c r="BD93" s="114"/>
      <c r="BE93" s="114"/>
      <c r="BF93" s="114"/>
      <c r="BG93" s="114"/>
      <c r="BH93" s="115"/>
      <c r="BI93" s="2"/>
      <c r="BJ93" s="14"/>
      <c r="BK93" s="2"/>
      <c r="BL93" s="2"/>
      <c r="BM93" s="2"/>
      <c r="BN93" s="2"/>
      <c r="BO93" s="2"/>
      <c r="BP93" s="2"/>
      <c r="BQ93" s="2"/>
      <c r="BR93" s="2"/>
      <c r="BS93" s="2">
        <v>11</v>
      </c>
      <c r="BT93" s="3"/>
      <c r="BU93" s="3"/>
      <c r="BV93" s="3"/>
      <c r="BW93" s="3"/>
      <c r="BX93" s="3"/>
      <c r="BY93" s="3"/>
      <c r="BZ93" s="3"/>
      <c r="CA93" s="3"/>
      <c r="CB93" s="3"/>
      <c r="CC93" s="3"/>
      <c r="CD93" s="3"/>
      <c r="CE93" s="3"/>
      <c r="CF93" s="3"/>
      <c r="CG93" s="3"/>
      <c r="CH93" s="3"/>
      <c r="CI93" s="3"/>
      <c r="CJ93" s="3"/>
      <c r="CK93" s="3"/>
      <c r="CL93" s="3"/>
      <c r="CM93" s="3"/>
    </row>
    <row r="94" spans="1:91" ht="24.95" customHeight="1" x14ac:dyDescent="0.25">
      <c r="A94" s="83"/>
      <c r="B94" s="114"/>
      <c r="C94" s="114"/>
      <c r="D94" s="114"/>
      <c r="E94" s="114"/>
      <c r="F94" s="114"/>
      <c r="G94" s="114"/>
      <c r="H94" s="114"/>
      <c r="I94" s="114"/>
      <c r="J94" s="114"/>
      <c r="K94" s="114"/>
      <c r="L94" s="114"/>
      <c r="M94" s="114"/>
      <c r="N94" s="114"/>
      <c r="O94" s="114"/>
      <c r="P94" s="114"/>
      <c r="Q94" s="115"/>
      <c r="R94" s="83"/>
      <c r="S94" s="114"/>
      <c r="T94" s="114"/>
      <c r="U94" s="114"/>
      <c r="V94" s="114"/>
      <c r="W94" s="114"/>
      <c r="X94" s="114"/>
      <c r="Y94" s="114"/>
      <c r="Z94" s="114"/>
      <c r="AA94" s="114"/>
      <c r="AB94" s="114"/>
      <c r="AC94" s="114"/>
      <c r="AD94" s="114"/>
      <c r="AE94" s="114"/>
      <c r="AF94" s="114"/>
      <c r="AG94" s="114"/>
      <c r="AH94" s="114"/>
      <c r="AI94" s="114"/>
      <c r="AJ94" s="114"/>
      <c r="AK94" s="115"/>
      <c r="AL94" s="120"/>
      <c r="AM94" s="114"/>
      <c r="AN94" s="114"/>
      <c r="AO94" s="115"/>
      <c r="AP94" s="89"/>
      <c r="AQ94" s="114"/>
      <c r="AR94" s="114"/>
      <c r="AS94" s="114"/>
      <c r="AT94" s="114"/>
      <c r="AU94" s="115"/>
      <c r="AV94" s="89"/>
      <c r="AW94" s="114"/>
      <c r="AX94" s="114"/>
      <c r="AY94" s="114"/>
      <c r="AZ94" s="114"/>
      <c r="BA94" s="115"/>
      <c r="BB94" s="83" t="s">
        <v>4</v>
      </c>
      <c r="BC94" s="114"/>
      <c r="BD94" s="114"/>
      <c r="BE94" s="114"/>
      <c r="BF94" s="114"/>
      <c r="BG94" s="114"/>
      <c r="BH94" s="115"/>
      <c r="BI94" s="2"/>
      <c r="BJ94" s="14"/>
      <c r="BK94" s="2"/>
      <c r="BL94" s="2"/>
      <c r="BM94" s="2"/>
      <c r="BN94" s="2"/>
      <c r="BO94" s="2"/>
      <c r="BP94" s="2"/>
      <c r="BQ94" s="2"/>
      <c r="BR94" s="2"/>
      <c r="BS94" s="2">
        <v>12</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83"/>
      <c r="B95" s="114"/>
      <c r="C95" s="114"/>
      <c r="D95" s="114"/>
      <c r="E95" s="114"/>
      <c r="F95" s="114"/>
      <c r="G95" s="114"/>
      <c r="H95" s="114"/>
      <c r="I95" s="114"/>
      <c r="J95" s="114"/>
      <c r="K95" s="114"/>
      <c r="L95" s="114"/>
      <c r="M95" s="114"/>
      <c r="N95" s="114"/>
      <c r="O95" s="114"/>
      <c r="P95" s="114"/>
      <c r="Q95" s="115"/>
      <c r="R95" s="83"/>
      <c r="S95" s="114"/>
      <c r="T95" s="114"/>
      <c r="U95" s="114"/>
      <c r="V95" s="114"/>
      <c r="W95" s="114"/>
      <c r="X95" s="114"/>
      <c r="Y95" s="114"/>
      <c r="Z95" s="114"/>
      <c r="AA95" s="114"/>
      <c r="AB95" s="114"/>
      <c r="AC95" s="114"/>
      <c r="AD95" s="114"/>
      <c r="AE95" s="114"/>
      <c r="AF95" s="114"/>
      <c r="AG95" s="114"/>
      <c r="AH95" s="114"/>
      <c r="AI95" s="114"/>
      <c r="AJ95" s="114"/>
      <c r="AK95" s="115"/>
      <c r="AL95" s="120"/>
      <c r="AM95" s="114"/>
      <c r="AN95" s="114"/>
      <c r="AO95" s="115"/>
      <c r="AP95" s="89"/>
      <c r="AQ95" s="114"/>
      <c r="AR95" s="114"/>
      <c r="AS95" s="114"/>
      <c r="AT95" s="114"/>
      <c r="AU95" s="115"/>
      <c r="AV95" s="89"/>
      <c r="AW95" s="114"/>
      <c r="AX95" s="114"/>
      <c r="AY95" s="114"/>
      <c r="AZ95" s="114"/>
      <c r="BA95" s="115"/>
      <c r="BB95" s="83" t="s">
        <v>4</v>
      </c>
      <c r="BC95" s="114"/>
      <c r="BD95" s="114"/>
      <c r="BE95" s="114"/>
      <c r="BF95" s="114"/>
      <c r="BG95" s="114"/>
      <c r="BH95" s="115"/>
      <c r="BI95" s="2"/>
      <c r="BJ95" s="14"/>
      <c r="BK95" s="2"/>
      <c r="BL95" s="2"/>
      <c r="BM95" s="2"/>
      <c r="BN95" s="2"/>
      <c r="BO95" s="2"/>
      <c r="BP95" s="2"/>
      <c r="BQ95" s="2"/>
      <c r="BR95" s="2"/>
      <c r="BS95" s="2">
        <v>13</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83"/>
      <c r="B96" s="114"/>
      <c r="C96" s="114"/>
      <c r="D96" s="114"/>
      <c r="E96" s="114"/>
      <c r="F96" s="114"/>
      <c r="G96" s="114"/>
      <c r="H96" s="114"/>
      <c r="I96" s="114"/>
      <c r="J96" s="114"/>
      <c r="K96" s="114"/>
      <c r="L96" s="114"/>
      <c r="M96" s="114"/>
      <c r="N96" s="114"/>
      <c r="O96" s="114"/>
      <c r="P96" s="114"/>
      <c r="Q96" s="115"/>
      <c r="R96" s="83"/>
      <c r="S96" s="114"/>
      <c r="T96" s="114"/>
      <c r="U96" s="114"/>
      <c r="V96" s="114"/>
      <c r="W96" s="114"/>
      <c r="X96" s="114"/>
      <c r="Y96" s="114"/>
      <c r="Z96" s="114"/>
      <c r="AA96" s="114"/>
      <c r="AB96" s="114"/>
      <c r="AC96" s="114"/>
      <c r="AD96" s="114"/>
      <c r="AE96" s="114"/>
      <c r="AF96" s="114"/>
      <c r="AG96" s="114"/>
      <c r="AH96" s="114"/>
      <c r="AI96" s="114"/>
      <c r="AJ96" s="114"/>
      <c r="AK96" s="115"/>
      <c r="AL96" s="120"/>
      <c r="AM96" s="114"/>
      <c r="AN96" s="114"/>
      <c r="AO96" s="115"/>
      <c r="AP96" s="89"/>
      <c r="AQ96" s="114"/>
      <c r="AR96" s="114"/>
      <c r="AS96" s="114"/>
      <c r="AT96" s="114"/>
      <c r="AU96" s="115"/>
      <c r="AV96" s="89"/>
      <c r="AW96" s="114"/>
      <c r="AX96" s="114"/>
      <c r="AY96" s="114"/>
      <c r="AZ96" s="114"/>
      <c r="BA96" s="115"/>
      <c r="BB96" s="83" t="s">
        <v>4</v>
      </c>
      <c r="BC96" s="114"/>
      <c r="BD96" s="114"/>
      <c r="BE96" s="114"/>
      <c r="BF96" s="114"/>
      <c r="BG96" s="114"/>
      <c r="BH96" s="115"/>
      <c r="BI96" s="2"/>
      <c r="BJ96" s="14"/>
      <c r="BK96" s="2"/>
      <c r="BL96" s="2"/>
      <c r="BM96" s="2"/>
      <c r="BN96" s="2"/>
      <c r="BO96" s="2"/>
      <c r="BP96" s="2"/>
      <c r="BQ96" s="2"/>
      <c r="BR96" s="2"/>
      <c r="BS96" s="2">
        <v>14</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83"/>
      <c r="B97" s="114"/>
      <c r="C97" s="114"/>
      <c r="D97" s="114"/>
      <c r="E97" s="114"/>
      <c r="F97" s="114"/>
      <c r="G97" s="114"/>
      <c r="H97" s="114"/>
      <c r="I97" s="114"/>
      <c r="J97" s="114"/>
      <c r="K97" s="114"/>
      <c r="L97" s="114"/>
      <c r="M97" s="114"/>
      <c r="N97" s="114"/>
      <c r="O97" s="114"/>
      <c r="P97" s="114"/>
      <c r="Q97" s="115"/>
      <c r="R97" s="83"/>
      <c r="S97" s="114"/>
      <c r="T97" s="114"/>
      <c r="U97" s="114"/>
      <c r="V97" s="114"/>
      <c r="W97" s="114"/>
      <c r="X97" s="114"/>
      <c r="Y97" s="114"/>
      <c r="Z97" s="114"/>
      <c r="AA97" s="114"/>
      <c r="AB97" s="114"/>
      <c r="AC97" s="114"/>
      <c r="AD97" s="114"/>
      <c r="AE97" s="114"/>
      <c r="AF97" s="114"/>
      <c r="AG97" s="114"/>
      <c r="AH97" s="114"/>
      <c r="AI97" s="114"/>
      <c r="AJ97" s="114"/>
      <c r="AK97" s="115"/>
      <c r="AL97" s="120"/>
      <c r="AM97" s="114"/>
      <c r="AN97" s="114"/>
      <c r="AO97" s="115"/>
      <c r="AP97" s="89"/>
      <c r="AQ97" s="114"/>
      <c r="AR97" s="114"/>
      <c r="AS97" s="114"/>
      <c r="AT97" s="114"/>
      <c r="AU97" s="115"/>
      <c r="AV97" s="89"/>
      <c r="AW97" s="114"/>
      <c r="AX97" s="114"/>
      <c r="AY97" s="114"/>
      <c r="AZ97" s="114"/>
      <c r="BA97" s="115"/>
      <c r="BB97" s="83" t="s">
        <v>4</v>
      </c>
      <c r="BC97" s="114"/>
      <c r="BD97" s="114"/>
      <c r="BE97" s="114"/>
      <c r="BF97" s="114"/>
      <c r="BG97" s="114"/>
      <c r="BH97" s="115"/>
      <c r="BI97" s="2"/>
      <c r="BJ97" s="14"/>
      <c r="BK97" s="2"/>
      <c r="BL97" s="2"/>
      <c r="BM97" s="2"/>
      <c r="BN97" s="2"/>
      <c r="BO97" s="2"/>
      <c r="BP97" s="2"/>
      <c r="BQ97" s="2"/>
      <c r="BR97" s="2"/>
      <c r="BS97" s="2">
        <v>15</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83"/>
      <c r="B98" s="114"/>
      <c r="C98" s="114"/>
      <c r="D98" s="114"/>
      <c r="E98" s="114"/>
      <c r="F98" s="114"/>
      <c r="G98" s="114"/>
      <c r="H98" s="114"/>
      <c r="I98" s="114"/>
      <c r="J98" s="114"/>
      <c r="K98" s="114"/>
      <c r="L98" s="114"/>
      <c r="M98" s="114"/>
      <c r="N98" s="114"/>
      <c r="O98" s="114"/>
      <c r="P98" s="114"/>
      <c r="Q98" s="115"/>
      <c r="R98" s="83"/>
      <c r="S98" s="114"/>
      <c r="T98" s="114"/>
      <c r="U98" s="114"/>
      <c r="V98" s="114"/>
      <c r="W98" s="114"/>
      <c r="X98" s="114"/>
      <c r="Y98" s="114"/>
      <c r="Z98" s="114"/>
      <c r="AA98" s="114"/>
      <c r="AB98" s="114"/>
      <c r="AC98" s="114"/>
      <c r="AD98" s="114"/>
      <c r="AE98" s="114"/>
      <c r="AF98" s="114"/>
      <c r="AG98" s="114"/>
      <c r="AH98" s="114"/>
      <c r="AI98" s="114"/>
      <c r="AJ98" s="114"/>
      <c r="AK98" s="115"/>
      <c r="AL98" s="120"/>
      <c r="AM98" s="114"/>
      <c r="AN98" s="114"/>
      <c r="AO98" s="115"/>
      <c r="AP98" s="89"/>
      <c r="AQ98" s="114"/>
      <c r="AR98" s="114"/>
      <c r="AS98" s="114"/>
      <c r="AT98" s="114"/>
      <c r="AU98" s="115"/>
      <c r="AV98" s="89"/>
      <c r="AW98" s="114"/>
      <c r="AX98" s="114"/>
      <c r="AY98" s="114"/>
      <c r="AZ98" s="114"/>
      <c r="BA98" s="115"/>
      <c r="BB98" s="83" t="s">
        <v>4</v>
      </c>
      <c r="BC98" s="114"/>
      <c r="BD98" s="114"/>
      <c r="BE98" s="114"/>
      <c r="BF98" s="114"/>
      <c r="BG98" s="114"/>
      <c r="BH98" s="115"/>
      <c r="BI98" s="2"/>
      <c r="BJ98" s="14"/>
      <c r="BK98" s="2"/>
      <c r="BL98" s="2"/>
      <c r="BM98" s="2"/>
      <c r="BN98" s="2"/>
      <c r="BO98" s="2"/>
      <c r="BP98" s="2"/>
      <c r="BQ98" s="2"/>
      <c r="BR98" s="2"/>
      <c r="BS98" s="2">
        <v>16</v>
      </c>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83"/>
      <c r="B99" s="114"/>
      <c r="C99" s="114"/>
      <c r="D99" s="114"/>
      <c r="E99" s="114"/>
      <c r="F99" s="114"/>
      <c r="G99" s="114"/>
      <c r="H99" s="114"/>
      <c r="I99" s="114"/>
      <c r="J99" s="114"/>
      <c r="K99" s="114"/>
      <c r="L99" s="114"/>
      <c r="M99" s="114"/>
      <c r="N99" s="114"/>
      <c r="O99" s="114"/>
      <c r="P99" s="114"/>
      <c r="Q99" s="115"/>
      <c r="R99" s="83"/>
      <c r="S99" s="114"/>
      <c r="T99" s="114"/>
      <c r="U99" s="114"/>
      <c r="V99" s="114"/>
      <c r="W99" s="114"/>
      <c r="X99" s="114"/>
      <c r="Y99" s="114"/>
      <c r="Z99" s="114"/>
      <c r="AA99" s="114"/>
      <c r="AB99" s="114"/>
      <c r="AC99" s="114"/>
      <c r="AD99" s="114"/>
      <c r="AE99" s="114"/>
      <c r="AF99" s="114"/>
      <c r="AG99" s="114"/>
      <c r="AH99" s="114"/>
      <c r="AI99" s="114"/>
      <c r="AJ99" s="114"/>
      <c r="AK99" s="115"/>
      <c r="AL99" s="120"/>
      <c r="AM99" s="114"/>
      <c r="AN99" s="114"/>
      <c r="AO99" s="115"/>
      <c r="AP99" s="89"/>
      <c r="AQ99" s="114"/>
      <c r="AR99" s="114"/>
      <c r="AS99" s="114"/>
      <c r="AT99" s="114"/>
      <c r="AU99" s="115"/>
      <c r="AV99" s="89"/>
      <c r="AW99" s="114"/>
      <c r="AX99" s="114"/>
      <c r="AY99" s="114"/>
      <c r="AZ99" s="114"/>
      <c r="BA99" s="115"/>
      <c r="BB99" s="83" t="s">
        <v>4</v>
      </c>
      <c r="BC99" s="114"/>
      <c r="BD99" s="114"/>
      <c r="BE99" s="114"/>
      <c r="BF99" s="114"/>
      <c r="BG99" s="114"/>
      <c r="BH99" s="115"/>
      <c r="BI99" s="2"/>
      <c r="BJ99" s="14"/>
      <c r="BK99" s="2"/>
      <c r="BL99" s="2"/>
      <c r="BM99" s="2"/>
      <c r="BN99" s="2"/>
      <c r="BO99" s="2"/>
      <c r="BP99" s="2"/>
      <c r="BQ99" s="2"/>
      <c r="BR99" s="2"/>
      <c r="BS99" s="2">
        <v>17</v>
      </c>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83"/>
      <c r="B100" s="114"/>
      <c r="C100" s="114"/>
      <c r="D100" s="114"/>
      <c r="E100" s="114"/>
      <c r="F100" s="114"/>
      <c r="G100" s="114"/>
      <c r="H100" s="114"/>
      <c r="I100" s="114"/>
      <c r="J100" s="114"/>
      <c r="K100" s="114"/>
      <c r="L100" s="114"/>
      <c r="M100" s="114"/>
      <c r="N100" s="114"/>
      <c r="O100" s="114"/>
      <c r="P100" s="114"/>
      <c r="Q100" s="115"/>
      <c r="R100" s="83"/>
      <c r="S100" s="114"/>
      <c r="T100" s="114"/>
      <c r="U100" s="114"/>
      <c r="V100" s="114"/>
      <c r="W100" s="114"/>
      <c r="X100" s="114"/>
      <c r="Y100" s="114"/>
      <c r="Z100" s="114"/>
      <c r="AA100" s="114"/>
      <c r="AB100" s="114"/>
      <c r="AC100" s="114"/>
      <c r="AD100" s="114"/>
      <c r="AE100" s="114"/>
      <c r="AF100" s="114"/>
      <c r="AG100" s="114"/>
      <c r="AH100" s="114"/>
      <c r="AI100" s="114"/>
      <c r="AJ100" s="114"/>
      <c r="AK100" s="115"/>
      <c r="AL100" s="120"/>
      <c r="AM100" s="114"/>
      <c r="AN100" s="114"/>
      <c r="AO100" s="115"/>
      <c r="AP100" s="89"/>
      <c r="AQ100" s="114"/>
      <c r="AR100" s="114"/>
      <c r="AS100" s="114"/>
      <c r="AT100" s="114"/>
      <c r="AU100" s="115"/>
      <c r="AV100" s="89"/>
      <c r="AW100" s="114"/>
      <c r="AX100" s="114"/>
      <c r="AY100" s="114"/>
      <c r="AZ100" s="114"/>
      <c r="BA100" s="115"/>
      <c r="BB100" s="83" t="s">
        <v>4</v>
      </c>
      <c r="BC100" s="114"/>
      <c r="BD100" s="114"/>
      <c r="BE100" s="114"/>
      <c r="BF100" s="114"/>
      <c r="BG100" s="114"/>
      <c r="BH100" s="115"/>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0" hidden="1" customHeight="1" x14ac:dyDescent="0.25">
      <c r="A101" s="83"/>
      <c r="B101" s="114"/>
      <c r="C101" s="114"/>
      <c r="D101" s="114"/>
      <c r="E101" s="114"/>
      <c r="F101" s="114"/>
      <c r="G101" s="114"/>
      <c r="H101" s="114"/>
      <c r="I101" s="114"/>
      <c r="J101" s="114"/>
      <c r="K101" s="114"/>
      <c r="L101" s="114"/>
      <c r="M101" s="114"/>
      <c r="N101" s="114"/>
      <c r="O101" s="114"/>
      <c r="P101" s="114"/>
      <c r="Q101" s="115"/>
      <c r="R101" s="83"/>
      <c r="S101" s="114"/>
      <c r="T101" s="114"/>
      <c r="U101" s="114"/>
      <c r="V101" s="114"/>
      <c r="W101" s="114"/>
      <c r="X101" s="114"/>
      <c r="Y101" s="114"/>
      <c r="Z101" s="114"/>
      <c r="AA101" s="114"/>
      <c r="AB101" s="114"/>
      <c r="AC101" s="114"/>
      <c r="AD101" s="114"/>
      <c r="AE101" s="114"/>
      <c r="AF101" s="114"/>
      <c r="AG101" s="114"/>
      <c r="AH101" s="114"/>
      <c r="AI101" s="114"/>
      <c r="AJ101" s="114"/>
      <c r="AK101" s="115"/>
      <c r="AL101" s="120"/>
      <c r="AM101" s="114"/>
      <c r="AN101" s="114"/>
      <c r="AO101" s="115"/>
      <c r="AP101" s="89"/>
      <c r="AQ101" s="114"/>
      <c r="AR101" s="114"/>
      <c r="AS101" s="114"/>
      <c r="AT101" s="114"/>
      <c r="AU101" s="115"/>
      <c r="AV101" s="89"/>
      <c r="AW101" s="114"/>
      <c r="AX101" s="114"/>
      <c r="AY101" s="114"/>
      <c r="AZ101" s="114"/>
      <c r="BA101" s="115"/>
      <c r="BB101" s="83" t="s">
        <v>4</v>
      </c>
      <c r="BC101" s="114"/>
      <c r="BD101" s="114"/>
      <c r="BE101" s="114"/>
      <c r="BF101" s="114"/>
      <c r="BG101" s="114"/>
      <c r="BH101" s="115"/>
      <c r="BI101" s="2"/>
      <c r="BJ101" s="14"/>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30" hidden="1" customHeight="1" x14ac:dyDescent="0.25">
      <c r="A102" s="83"/>
      <c r="B102" s="114"/>
      <c r="C102" s="114"/>
      <c r="D102" s="114"/>
      <c r="E102" s="114"/>
      <c r="F102" s="114"/>
      <c r="G102" s="114"/>
      <c r="H102" s="114"/>
      <c r="I102" s="114"/>
      <c r="J102" s="114"/>
      <c r="K102" s="114"/>
      <c r="L102" s="114"/>
      <c r="M102" s="114"/>
      <c r="N102" s="114"/>
      <c r="O102" s="114"/>
      <c r="P102" s="114"/>
      <c r="Q102" s="115"/>
      <c r="R102" s="83"/>
      <c r="S102" s="114"/>
      <c r="T102" s="114"/>
      <c r="U102" s="114"/>
      <c r="V102" s="114"/>
      <c r="W102" s="114"/>
      <c r="X102" s="114"/>
      <c r="Y102" s="114"/>
      <c r="Z102" s="114"/>
      <c r="AA102" s="114"/>
      <c r="AB102" s="114"/>
      <c r="AC102" s="114"/>
      <c r="AD102" s="114"/>
      <c r="AE102" s="114"/>
      <c r="AF102" s="114"/>
      <c r="AG102" s="114"/>
      <c r="AH102" s="114"/>
      <c r="AI102" s="114"/>
      <c r="AJ102" s="114"/>
      <c r="AK102" s="115"/>
      <c r="AL102" s="120"/>
      <c r="AM102" s="114"/>
      <c r="AN102" s="114"/>
      <c r="AO102" s="115"/>
      <c r="AP102" s="89"/>
      <c r="AQ102" s="114"/>
      <c r="AR102" s="114"/>
      <c r="AS102" s="114"/>
      <c r="AT102" s="114"/>
      <c r="AU102" s="115"/>
      <c r="AV102" s="89"/>
      <c r="AW102" s="114"/>
      <c r="AX102" s="114"/>
      <c r="AY102" s="114"/>
      <c r="AZ102" s="114"/>
      <c r="BA102" s="115"/>
      <c r="BB102" s="83" t="s">
        <v>4</v>
      </c>
      <c r="BC102" s="114"/>
      <c r="BD102" s="114"/>
      <c r="BE102" s="114"/>
      <c r="BF102" s="114"/>
      <c r="BG102" s="114"/>
      <c r="BH102" s="115"/>
      <c r="BI102" s="2"/>
      <c r="BJ102" s="14"/>
      <c r="BK102" s="2"/>
      <c r="BL102" s="2"/>
      <c r="BM102" s="2"/>
      <c r="BN102" s="2"/>
      <c r="BO102" s="2"/>
      <c r="BP102" s="2"/>
      <c r="BQ102" s="2"/>
      <c r="BR102" s="2"/>
      <c r="BS102" s="2"/>
      <c r="BT102" s="3"/>
      <c r="BU102" s="3"/>
      <c r="BV102" s="3"/>
      <c r="BW102" s="3"/>
      <c r="BX102" s="3"/>
      <c r="BY102" s="3"/>
      <c r="BZ102" s="3"/>
      <c r="CA102" s="3"/>
      <c r="CB102" s="3"/>
      <c r="CC102" s="3"/>
      <c r="CD102" s="3"/>
      <c r="CE102" s="3"/>
      <c r="CF102" s="3"/>
      <c r="CG102" s="3"/>
      <c r="CH102" s="3"/>
      <c r="CI102" s="3"/>
      <c r="CJ102" s="3"/>
      <c r="CK102" s="3"/>
      <c r="CL102" s="3"/>
      <c r="CM102" s="3"/>
    </row>
    <row r="103" spans="1:91" ht="3.9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2"/>
      <c r="BJ103" s="2"/>
      <c r="BK103" s="2"/>
      <c r="BL103" s="2"/>
      <c r="BM103" s="2"/>
      <c r="BN103" s="2"/>
      <c r="BO103" s="2"/>
      <c r="BP103" s="2"/>
      <c r="BQ103" s="2"/>
      <c r="BR103" s="2"/>
      <c r="BS103" s="2"/>
      <c r="BT103" s="3"/>
      <c r="BU103" s="3"/>
      <c r="BV103" s="3"/>
      <c r="BW103" s="3"/>
      <c r="BX103" s="3"/>
      <c r="BY103" s="3"/>
      <c r="BZ103" s="3"/>
      <c r="CA103" s="3"/>
      <c r="CB103" s="3"/>
      <c r="CC103" s="3"/>
      <c r="CD103" s="3"/>
      <c r="CE103" s="3"/>
      <c r="CF103" s="3"/>
      <c r="CG103" s="3"/>
      <c r="CH103" s="3"/>
      <c r="CI103" s="3"/>
      <c r="CJ103" s="3"/>
      <c r="CK103" s="3"/>
      <c r="CL103" s="3"/>
      <c r="CM103" s="3"/>
    </row>
    <row r="104" spans="1:91" ht="19.5" customHeight="1" x14ac:dyDescent="0.25">
      <c r="A104" s="130" t="s">
        <v>4962</v>
      </c>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
      <c r="BJ104" s="2"/>
      <c r="BK104" s="2"/>
      <c r="BL104" s="2"/>
      <c r="BM104" s="2"/>
      <c r="BN104" s="2"/>
      <c r="BO104" s="2"/>
      <c r="BP104" s="2"/>
      <c r="BQ104" s="2"/>
      <c r="BR104" s="1"/>
      <c r="BS104" s="2"/>
      <c r="BT104" s="3"/>
      <c r="BU104" s="3"/>
      <c r="BV104" s="3"/>
      <c r="BW104" s="3"/>
      <c r="BX104" s="3"/>
      <c r="BY104" s="3"/>
      <c r="BZ104" s="3"/>
      <c r="CA104" s="3"/>
      <c r="CB104" s="3"/>
      <c r="CC104" s="3"/>
      <c r="CD104" s="3"/>
      <c r="CE104" s="3"/>
      <c r="CF104" s="3"/>
      <c r="CG104" s="3"/>
      <c r="CH104" s="3"/>
      <c r="CI104" s="3"/>
      <c r="CJ104" s="3"/>
      <c r="CK104" s="3"/>
      <c r="CL104" s="3"/>
      <c r="CM104" s="3"/>
    </row>
    <row r="105" spans="1:91" ht="43.5" customHeight="1" x14ac:dyDescent="0.25">
      <c r="A105" s="200" t="s">
        <v>30</v>
      </c>
      <c r="B105" s="200"/>
      <c r="C105" s="200"/>
      <c r="D105" s="200"/>
      <c r="E105" s="200"/>
      <c r="F105" s="200"/>
      <c r="G105" s="200"/>
      <c r="H105" s="200"/>
      <c r="I105" s="197" t="s">
        <v>4935</v>
      </c>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
      <c r="BJ105" s="2"/>
      <c r="BK105" s="1"/>
      <c r="BL105" s="1"/>
      <c r="BM105" s="1"/>
      <c r="BN105" s="1"/>
      <c r="BO105" s="1"/>
      <c r="BP105" s="1"/>
      <c r="BQ105" s="1"/>
      <c r="BR105" s="1"/>
      <c r="BS105" s="1"/>
      <c r="BT105" s="16"/>
    </row>
    <row r="106" spans="1:91" ht="3.9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2"/>
      <c r="BJ106" s="2"/>
      <c r="BK106" s="2"/>
      <c r="BL106" s="2"/>
      <c r="BM106" s="2"/>
      <c r="BN106" s="2"/>
      <c r="BO106" s="2"/>
      <c r="BP106" s="2"/>
      <c r="BQ106" s="2"/>
      <c r="BR106" s="2"/>
      <c r="BS106" s="2"/>
      <c r="BT106" s="3"/>
      <c r="BU106" s="3"/>
      <c r="BV106" s="3"/>
      <c r="BW106" s="3"/>
      <c r="BX106" s="3"/>
      <c r="BY106" s="3"/>
      <c r="BZ106" s="3"/>
      <c r="CA106" s="3"/>
      <c r="CB106" s="3"/>
      <c r="CC106" s="3"/>
      <c r="CD106" s="3"/>
      <c r="CE106" s="3"/>
      <c r="CF106" s="3"/>
      <c r="CG106" s="3"/>
      <c r="CH106" s="3"/>
      <c r="CI106" s="3"/>
      <c r="CJ106" s="3"/>
      <c r="CK106" s="3"/>
      <c r="CL106" s="3"/>
      <c r="CM106" s="3"/>
    </row>
    <row r="107" spans="1:91" ht="17.100000000000001" customHeight="1" x14ac:dyDescent="0.25">
      <c r="A107" s="69" t="s">
        <v>31</v>
      </c>
      <c r="B107" s="132"/>
      <c r="C107" s="132"/>
      <c r="D107" s="132"/>
      <c r="E107" s="132"/>
      <c r="F107" s="132"/>
      <c r="G107" s="132"/>
      <c r="H107" s="132"/>
      <c r="I107" s="132"/>
      <c r="J107" s="132"/>
      <c r="K107" s="132"/>
      <c r="L107" s="132"/>
      <c r="M107" s="132"/>
      <c r="N107" s="132"/>
      <c r="O107" s="132"/>
      <c r="P107" s="132"/>
      <c r="Q107" s="133"/>
      <c r="R107" s="69" t="s">
        <v>32</v>
      </c>
      <c r="S107" s="133"/>
      <c r="T107" s="69" t="s">
        <v>33</v>
      </c>
      <c r="U107" s="132"/>
      <c r="V107" s="133"/>
      <c r="W107" s="69" t="s">
        <v>34</v>
      </c>
      <c r="X107" s="132"/>
      <c r="Y107" s="132"/>
      <c r="Z107" s="132"/>
      <c r="AA107" s="132"/>
      <c r="AB107" s="132"/>
      <c r="AC107" s="133"/>
      <c r="AD107" s="69" t="s">
        <v>35</v>
      </c>
      <c r="AE107" s="132"/>
      <c r="AF107" s="132"/>
      <c r="AG107" s="132"/>
      <c r="AH107" s="132"/>
      <c r="AI107" s="132"/>
      <c r="AJ107" s="132"/>
      <c r="AK107" s="133"/>
      <c r="AL107" s="70" t="s">
        <v>36</v>
      </c>
      <c r="AM107" s="132"/>
      <c r="AN107" s="132"/>
      <c r="AO107" s="132"/>
      <c r="AP107" s="133"/>
      <c r="AQ107" s="69" t="s">
        <v>27</v>
      </c>
      <c r="AR107" s="132"/>
      <c r="AS107" s="132"/>
      <c r="AT107" s="133"/>
      <c r="AU107" s="69" t="s">
        <v>28</v>
      </c>
      <c r="AV107" s="132"/>
      <c r="AW107" s="132"/>
      <c r="AX107" s="132"/>
      <c r="AY107" s="133"/>
      <c r="AZ107" s="75" t="s">
        <v>37</v>
      </c>
      <c r="BA107" s="148"/>
      <c r="BB107" s="148"/>
      <c r="BC107" s="148"/>
      <c r="BD107" s="148"/>
      <c r="BE107" s="148"/>
      <c r="BF107" s="148"/>
      <c r="BG107" s="148"/>
      <c r="BH107" s="149"/>
      <c r="BI107" s="1"/>
      <c r="BJ107" s="2"/>
      <c r="BK107" s="1"/>
      <c r="BL107" s="1"/>
      <c r="BM107" s="1"/>
      <c r="BN107" s="1"/>
      <c r="BO107" s="1"/>
      <c r="BP107" s="1"/>
      <c r="BQ107" s="1"/>
      <c r="BR107" s="1"/>
      <c r="BS107" s="1"/>
      <c r="BT107" s="16"/>
    </row>
    <row r="108" spans="1:91" ht="17.100000000000001" customHeight="1" x14ac:dyDescent="0.25">
      <c r="A108" s="193"/>
      <c r="B108" s="194"/>
      <c r="C108" s="194"/>
      <c r="D108" s="194"/>
      <c r="E108" s="194"/>
      <c r="F108" s="194"/>
      <c r="G108" s="194"/>
      <c r="H108" s="194"/>
      <c r="I108" s="194"/>
      <c r="J108" s="194"/>
      <c r="K108" s="194"/>
      <c r="L108" s="194"/>
      <c r="M108" s="194"/>
      <c r="N108" s="194"/>
      <c r="O108" s="194"/>
      <c r="P108" s="194"/>
      <c r="Q108" s="195"/>
      <c r="R108" s="193"/>
      <c r="S108" s="195"/>
      <c r="T108" s="193"/>
      <c r="U108" s="194"/>
      <c r="V108" s="195"/>
      <c r="W108" s="193"/>
      <c r="X108" s="194"/>
      <c r="Y108" s="194"/>
      <c r="Z108" s="194"/>
      <c r="AA108" s="194"/>
      <c r="AB108" s="194"/>
      <c r="AC108" s="195"/>
      <c r="AD108" s="193"/>
      <c r="AE108" s="194"/>
      <c r="AF108" s="194"/>
      <c r="AG108" s="194"/>
      <c r="AH108" s="194"/>
      <c r="AI108" s="194"/>
      <c r="AJ108" s="194"/>
      <c r="AK108" s="195"/>
      <c r="AL108" s="194"/>
      <c r="AM108" s="194"/>
      <c r="AN108" s="194"/>
      <c r="AO108" s="194"/>
      <c r="AP108" s="195"/>
      <c r="AQ108" s="193"/>
      <c r="AR108" s="194"/>
      <c r="AS108" s="194"/>
      <c r="AT108" s="195"/>
      <c r="AU108" s="193"/>
      <c r="AV108" s="194"/>
      <c r="AW108" s="194"/>
      <c r="AX108" s="194"/>
      <c r="AY108" s="195"/>
      <c r="AZ108" s="69" t="s">
        <v>38</v>
      </c>
      <c r="BA108" s="198"/>
      <c r="BB108" s="133"/>
      <c r="BC108" s="69" t="s">
        <v>39</v>
      </c>
      <c r="BD108" s="198"/>
      <c r="BE108" s="133"/>
      <c r="BF108" s="69" t="s">
        <v>40</v>
      </c>
      <c r="BG108" s="198"/>
      <c r="BH108" s="133"/>
      <c r="BI108" s="104" t="s">
        <v>41</v>
      </c>
      <c r="BJ108" s="105"/>
      <c r="BK108" s="106"/>
      <c r="BL108" s="104" t="s">
        <v>42</v>
      </c>
      <c r="BM108" s="105"/>
      <c r="BN108" s="106"/>
      <c r="BO108" s="107" t="s">
        <v>43</v>
      </c>
      <c r="BP108" s="105"/>
      <c r="BQ108" s="106"/>
      <c r="BR108" s="1"/>
      <c r="BS108" s="1">
        <v>1</v>
      </c>
      <c r="BT108" s="16"/>
      <c r="BV108" s="3"/>
      <c r="BW108" s="3"/>
      <c r="BX108" s="3"/>
      <c r="BY108" s="3"/>
      <c r="BZ108" s="3"/>
      <c r="CA108" s="3"/>
      <c r="CB108" s="3"/>
      <c r="CC108" s="3"/>
      <c r="CD108" s="3"/>
      <c r="CE108" s="3"/>
      <c r="CF108" s="3"/>
      <c r="CG108" s="3"/>
      <c r="CH108" s="3"/>
    </row>
    <row r="109" spans="1:91" ht="41.25" customHeight="1" x14ac:dyDescent="0.25">
      <c r="A109" s="192"/>
      <c r="B109" s="190"/>
      <c r="C109" s="190"/>
      <c r="D109" s="190"/>
      <c r="E109" s="190"/>
      <c r="F109" s="190"/>
      <c r="G109" s="190"/>
      <c r="H109" s="190"/>
      <c r="I109" s="190"/>
      <c r="J109" s="190"/>
      <c r="K109" s="190"/>
      <c r="L109" s="190"/>
      <c r="M109" s="190"/>
      <c r="N109" s="190"/>
      <c r="O109" s="190"/>
      <c r="P109" s="190"/>
      <c r="Q109" s="190"/>
      <c r="R109" s="192" t="s">
        <v>4</v>
      </c>
      <c r="S109" s="190"/>
      <c r="T109" s="196" t="s">
        <v>4</v>
      </c>
      <c r="U109" s="190"/>
      <c r="V109" s="190"/>
      <c r="W109" s="192" t="s">
        <v>4</v>
      </c>
      <c r="X109" s="190"/>
      <c r="Y109" s="190"/>
      <c r="Z109" s="190"/>
      <c r="AA109" s="190"/>
      <c r="AB109" s="190"/>
      <c r="AC109" s="190"/>
      <c r="AD109" s="192"/>
      <c r="AE109" s="190"/>
      <c r="AF109" s="190"/>
      <c r="AG109" s="190"/>
      <c r="AH109" s="190"/>
      <c r="AI109" s="190"/>
      <c r="AJ109" s="190"/>
      <c r="AK109" s="190"/>
      <c r="AL109" s="189"/>
      <c r="AM109" s="190"/>
      <c r="AN109" s="190"/>
      <c r="AO109" s="190"/>
      <c r="AP109" s="190"/>
      <c r="AQ109" s="191"/>
      <c r="AR109" s="190"/>
      <c r="AS109" s="190"/>
      <c r="AT109" s="190"/>
      <c r="AU109" s="191"/>
      <c r="AV109" s="190"/>
      <c r="AW109" s="190"/>
      <c r="AX109" s="190"/>
      <c r="AY109" s="190"/>
      <c r="AZ109" s="192"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f>
        <v/>
      </c>
      <c r="BA109" s="190"/>
      <c r="BB109" s="190"/>
      <c r="BC109" s="192"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FECHAS",DATEDIF(AQ109,(AU109+1),"YM"))))</f>
        <v/>
      </c>
      <c r="BD109" s="190"/>
      <c r="BE109" s="190"/>
      <c r="BF109" s="192" t="str">
        <f>IF(AND(A109="",R109="SELECCIONE",T109="SELECCIONE",W109="SELECCIONE",AD109="",AL109="",AQ109="",AU109=""),"",IF(OR(OR(A109="",R109="SELECCIONE",T109="SELECCIONE",W109="SELECCIONE",AD109="",AL109="",AQ109="",AU109=""),AND(AQ109="",AU109="")),"COMPLETE TODOS LOS CAMPOS DE LA IZQUIERDA",IF(OR(AQ109&gt;AU109,AND(AQ109="",AU109&lt;&gt;""),AND(AQ109&lt;&gt;"",AU109="")),"VERIFICAR FECHAS",IF(AQ109="",0,IFERROR(DATEDIF(AQ109,(AU109+1),"MD"),"Fecha Inválida")))))</f>
        <v/>
      </c>
      <c r="BG109" s="190"/>
      <c r="BH109" s="190"/>
      <c r="BI109" s="17">
        <f>IF(R109="NO",AZ109,0)</f>
        <v>0</v>
      </c>
      <c r="BJ109" s="17">
        <f>IF(R109="NO",BC109,0)</f>
        <v>0</v>
      </c>
      <c r="BK109" s="17">
        <f>IF(R109="NO",BF109,0)</f>
        <v>0</v>
      </c>
      <c r="BL109" s="17">
        <f>IF(R109="SI",AZ109,0)</f>
        <v>0</v>
      </c>
      <c r="BM109" s="17">
        <f>IF(R109="SI",BC109,0)</f>
        <v>0</v>
      </c>
      <c r="BN109" s="17">
        <f>IF(R109="SI",BF109,0)</f>
        <v>0</v>
      </c>
      <c r="BO109" s="17">
        <f>IF(AND(R109="SI",T109="PÚBLICO"),AZ109,0)</f>
        <v>0</v>
      </c>
      <c r="BP109" s="17">
        <f>IF(AND(R109="SI",T109="PÚBLICO"),BC109,0)</f>
        <v>0</v>
      </c>
      <c r="BQ109" s="17">
        <f>IF(AND(R109="SI",T109="PÚBLICO"),BF109,0)</f>
        <v>0</v>
      </c>
      <c r="BR109" s="1"/>
      <c r="BS109" s="1"/>
      <c r="BT109" s="16"/>
      <c r="BV109" s="3"/>
      <c r="BW109" s="3"/>
      <c r="BX109" s="3"/>
      <c r="BY109" s="3"/>
      <c r="BZ109" s="3"/>
      <c r="CA109" s="3"/>
      <c r="CB109" s="3"/>
      <c r="CC109" s="3"/>
      <c r="CD109" s="3"/>
      <c r="CE109" s="3"/>
      <c r="CF109" s="3"/>
      <c r="CG109" s="3"/>
      <c r="CH109" s="3"/>
      <c r="CI109" s="3"/>
    </row>
    <row r="110" spans="1:91" ht="3.9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
      <c r="BJ110" s="2"/>
      <c r="BK110" s="1"/>
      <c r="BL110" s="1"/>
      <c r="BM110" s="1"/>
      <c r="BN110" s="1"/>
      <c r="BO110" s="1"/>
      <c r="BP110" s="1"/>
      <c r="BQ110" s="1"/>
      <c r="BR110" s="1"/>
      <c r="BS110" s="1"/>
      <c r="BT110" s="16"/>
    </row>
    <row r="111" spans="1:91" ht="17.100000000000001" customHeight="1" x14ac:dyDescent="0.25">
      <c r="A111" s="69" t="s">
        <v>31</v>
      </c>
      <c r="B111" s="132"/>
      <c r="C111" s="132"/>
      <c r="D111" s="132"/>
      <c r="E111" s="132"/>
      <c r="F111" s="132"/>
      <c r="G111" s="132"/>
      <c r="H111" s="132"/>
      <c r="I111" s="132"/>
      <c r="J111" s="132"/>
      <c r="K111" s="132"/>
      <c r="L111" s="132"/>
      <c r="M111" s="132"/>
      <c r="N111" s="132"/>
      <c r="O111" s="132"/>
      <c r="P111" s="132"/>
      <c r="Q111" s="133"/>
      <c r="R111" s="69" t="s">
        <v>32</v>
      </c>
      <c r="S111" s="133"/>
      <c r="T111" s="69" t="s">
        <v>33</v>
      </c>
      <c r="U111" s="132"/>
      <c r="V111" s="133"/>
      <c r="W111" s="69" t="s">
        <v>34</v>
      </c>
      <c r="X111" s="132"/>
      <c r="Y111" s="132"/>
      <c r="Z111" s="132"/>
      <c r="AA111" s="132"/>
      <c r="AB111" s="132"/>
      <c r="AC111" s="133"/>
      <c r="AD111" s="69" t="s">
        <v>35</v>
      </c>
      <c r="AE111" s="132"/>
      <c r="AF111" s="132"/>
      <c r="AG111" s="132"/>
      <c r="AH111" s="132"/>
      <c r="AI111" s="132"/>
      <c r="AJ111" s="132"/>
      <c r="AK111" s="133"/>
      <c r="AL111" s="70" t="s">
        <v>36</v>
      </c>
      <c r="AM111" s="132"/>
      <c r="AN111" s="132"/>
      <c r="AO111" s="132"/>
      <c r="AP111" s="133"/>
      <c r="AQ111" s="69" t="s">
        <v>27</v>
      </c>
      <c r="AR111" s="132"/>
      <c r="AS111" s="132"/>
      <c r="AT111" s="133"/>
      <c r="AU111" s="69" t="s">
        <v>28</v>
      </c>
      <c r="AV111" s="132"/>
      <c r="AW111" s="132"/>
      <c r="AX111" s="132"/>
      <c r="AY111" s="133"/>
      <c r="AZ111" s="75" t="s">
        <v>37</v>
      </c>
      <c r="BA111" s="148"/>
      <c r="BB111" s="148"/>
      <c r="BC111" s="148"/>
      <c r="BD111" s="148"/>
      <c r="BE111" s="148"/>
      <c r="BF111" s="148"/>
      <c r="BG111" s="148"/>
      <c r="BH111" s="149"/>
      <c r="BI111" s="1"/>
      <c r="BJ111" s="2"/>
      <c r="BK111" s="1"/>
      <c r="BL111" s="1"/>
      <c r="BM111" s="1"/>
      <c r="BN111" s="1"/>
      <c r="BO111" s="1"/>
      <c r="BP111" s="1"/>
      <c r="BQ111" s="1"/>
      <c r="BR111" s="1"/>
      <c r="BS111" s="1"/>
      <c r="BT111" s="16"/>
    </row>
    <row r="112" spans="1:91" ht="17.100000000000001" customHeight="1" x14ac:dyDescent="0.25">
      <c r="A112" s="134"/>
      <c r="B112" s="135"/>
      <c r="C112" s="135"/>
      <c r="D112" s="135"/>
      <c r="E112" s="135"/>
      <c r="F112" s="135"/>
      <c r="G112" s="135"/>
      <c r="H112" s="135"/>
      <c r="I112" s="135"/>
      <c r="J112" s="135"/>
      <c r="K112" s="135"/>
      <c r="L112" s="135"/>
      <c r="M112" s="135"/>
      <c r="N112" s="135"/>
      <c r="O112" s="135"/>
      <c r="P112" s="135"/>
      <c r="Q112" s="136"/>
      <c r="R112" s="134"/>
      <c r="S112" s="136"/>
      <c r="T112" s="134"/>
      <c r="U112" s="135"/>
      <c r="V112" s="136"/>
      <c r="W112" s="134"/>
      <c r="X112" s="135"/>
      <c r="Y112" s="135"/>
      <c r="Z112" s="135"/>
      <c r="AA112" s="135"/>
      <c r="AB112" s="135"/>
      <c r="AC112" s="136"/>
      <c r="AD112" s="134"/>
      <c r="AE112" s="135"/>
      <c r="AF112" s="135"/>
      <c r="AG112" s="135"/>
      <c r="AH112" s="135"/>
      <c r="AI112" s="135"/>
      <c r="AJ112" s="135"/>
      <c r="AK112" s="136"/>
      <c r="AL112" s="199"/>
      <c r="AM112" s="135"/>
      <c r="AN112" s="135"/>
      <c r="AO112" s="135"/>
      <c r="AP112" s="136"/>
      <c r="AQ112" s="134"/>
      <c r="AR112" s="135"/>
      <c r="AS112" s="135"/>
      <c r="AT112" s="136"/>
      <c r="AU112" s="134"/>
      <c r="AV112" s="135"/>
      <c r="AW112" s="135"/>
      <c r="AX112" s="135"/>
      <c r="AY112" s="136"/>
      <c r="AZ112" s="75" t="s">
        <v>38</v>
      </c>
      <c r="BA112" s="148"/>
      <c r="BB112" s="149"/>
      <c r="BC112" s="75" t="s">
        <v>39</v>
      </c>
      <c r="BD112" s="148"/>
      <c r="BE112" s="149"/>
      <c r="BF112" s="75" t="s">
        <v>40</v>
      </c>
      <c r="BG112" s="148"/>
      <c r="BH112" s="149"/>
      <c r="BI112" s="104" t="s">
        <v>41</v>
      </c>
      <c r="BJ112" s="105"/>
      <c r="BK112" s="106"/>
      <c r="BL112" s="104" t="s">
        <v>42</v>
      </c>
      <c r="BM112" s="105"/>
      <c r="BN112" s="106"/>
      <c r="BO112" s="107" t="s">
        <v>43</v>
      </c>
      <c r="BP112" s="105"/>
      <c r="BQ112" s="106"/>
      <c r="BR112" s="1"/>
      <c r="BS112" s="1">
        <v>2</v>
      </c>
      <c r="BT112" s="16"/>
    </row>
    <row r="113" spans="1:72" ht="41.25" customHeight="1" x14ac:dyDescent="0.25">
      <c r="A113" s="118"/>
      <c r="B113" s="108"/>
      <c r="C113" s="108"/>
      <c r="D113" s="108"/>
      <c r="E113" s="108"/>
      <c r="F113" s="108"/>
      <c r="G113" s="108"/>
      <c r="H113" s="108"/>
      <c r="I113" s="108"/>
      <c r="J113" s="108"/>
      <c r="K113" s="108"/>
      <c r="L113" s="108"/>
      <c r="M113" s="108"/>
      <c r="N113" s="108"/>
      <c r="O113" s="108"/>
      <c r="P113" s="108"/>
      <c r="Q113" s="109"/>
      <c r="R113" s="118" t="s">
        <v>4</v>
      </c>
      <c r="S113" s="109"/>
      <c r="T113" s="119" t="s">
        <v>4</v>
      </c>
      <c r="U113" s="108"/>
      <c r="V113" s="109"/>
      <c r="W113" s="118" t="s">
        <v>4</v>
      </c>
      <c r="X113" s="108"/>
      <c r="Y113" s="108"/>
      <c r="Z113" s="108"/>
      <c r="AA113" s="108"/>
      <c r="AB113" s="108"/>
      <c r="AC113" s="109"/>
      <c r="AD113" s="118"/>
      <c r="AE113" s="108"/>
      <c r="AF113" s="108"/>
      <c r="AG113" s="108"/>
      <c r="AH113" s="108"/>
      <c r="AI113" s="108"/>
      <c r="AJ113" s="108"/>
      <c r="AK113" s="109"/>
      <c r="AL113" s="116"/>
      <c r="AM113" s="108"/>
      <c r="AN113" s="108"/>
      <c r="AO113" s="108"/>
      <c r="AP113" s="109"/>
      <c r="AQ113" s="117"/>
      <c r="AR113" s="108"/>
      <c r="AS113" s="108"/>
      <c r="AT113" s="109"/>
      <c r="AU113" s="117"/>
      <c r="AV113" s="108"/>
      <c r="AW113" s="108"/>
      <c r="AX113" s="108"/>
      <c r="AY113" s="109"/>
      <c r="AZ113" s="8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114"/>
      <c r="BB113" s="115"/>
      <c r="BC113" s="8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114"/>
      <c r="BE113" s="115"/>
      <c r="BF113" s="83"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114"/>
      <c r="BH113" s="115"/>
      <c r="BI113" s="17">
        <f>IF(R113="NO",AZ113,0)</f>
        <v>0</v>
      </c>
      <c r="BJ113" s="17">
        <f>IF(R113="NO",BC113,0)</f>
        <v>0</v>
      </c>
      <c r="BK113" s="17">
        <f>IF(R113="NO",BF113,0)</f>
        <v>0</v>
      </c>
      <c r="BL113" s="17">
        <f>IF(R113="SI",AZ113,0)</f>
        <v>0</v>
      </c>
      <c r="BM113" s="17">
        <f>IF(R113="SI",BC113,0)</f>
        <v>0</v>
      </c>
      <c r="BN113" s="17">
        <f>IF(R113="SI",BF113,0)</f>
        <v>0</v>
      </c>
      <c r="BO113" s="17">
        <f>IF(AND(R113="SI",T113="PÚBLICO"),AZ113,0)</f>
        <v>0</v>
      </c>
      <c r="BP113" s="17">
        <f>IF(AND(R113="SI",T113="PÚBLICO"),BC113,0)</f>
        <v>0</v>
      </c>
      <c r="BQ113" s="17">
        <f>IF(AND(R113="SI",T113="PÚBLICO"),BF113,0)</f>
        <v>0</v>
      </c>
      <c r="BR113" s="1"/>
      <c r="BS113" s="1"/>
      <c r="BT113" s="16"/>
    </row>
    <row r="114" spans="1:72" ht="3.9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
      <c r="BJ114" s="2"/>
      <c r="BK114" s="1"/>
      <c r="BL114" s="1"/>
      <c r="BM114" s="1"/>
      <c r="BN114" s="1"/>
      <c r="BO114" s="1"/>
      <c r="BP114" s="1"/>
      <c r="BQ114" s="1"/>
      <c r="BR114" s="1"/>
      <c r="BS114" s="1"/>
      <c r="BT114" s="16"/>
    </row>
    <row r="115" spans="1:72" ht="17.100000000000001" customHeight="1" x14ac:dyDescent="0.25">
      <c r="A115" s="69" t="s">
        <v>31</v>
      </c>
      <c r="B115" s="132"/>
      <c r="C115" s="132"/>
      <c r="D115" s="132"/>
      <c r="E115" s="132"/>
      <c r="F115" s="132"/>
      <c r="G115" s="132"/>
      <c r="H115" s="132"/>
      <c r="I115" s="132"/>
      <c r="J115" s="132"/>
      <c r="K115" s="132"/>
      <c r="L115" s="132"/>
      <c r="M115" s="132"/>
      <c r="N115" s="132"/>
      <c r="O115" s="132"/>
      <c r="P115" s="132"/>
      <c r="Q115" s="133"/>
      <c r="R115" s="69" t="s">
        <v>32</v>
      </c>
      <c r="S115" s="133"/>
      <c r="T115" s="69" t="s">
        <v>33</v>
      </c>
      <c r="U115" s="132"/>
      <c r="V115" s="133"/>
      <c r="W115" s="69" t="s">
        <v>34</v>
      </c>
      <c r="X115" s="132"/>
      <c r="Y115" s="132"/>
      <c r="Z115" s="132"/>
      <c r="AA115" s="132"/>
      <c r="AB115" s="132"/>
      <c r="AC115" s="133"/>
      <c r="AD115" s="69" t="s">
        <v>35</v>
      </c>
      <c r="AE115" s="132"/>
      <c r="AF115" s="132"/>
      <c r="AG115" s="132"/>
      <c r="AH115" s="132"/>
      <c r="AI115" s="132"/>
      <c r="AJ115" s="132"/>
      <c r="AK115" s="133"/>
      <c r="AL115" s="70" t="s">
        <v>36</v>
      </c>
      <c r="AM115" s="132"/>
      <c r="AN115" s="132"/>
      <c r="AO115" s="132"/>
      <c r="AP115" s="133"/>
      <c r="AQ115" s="69" t="s">
        <v>27</v>
      </c>
      <c r="AR115" s="132"/>
      <c r="AS115" s="132"/>
      <c r="AT115" s="133"/>
      <c r="AU115" s="69" t="s">
        <v>28</v>
      </c>
      <c r="AV115" s="132"/>
      <c r="AW115" s="132"/>
      <c r="AX115" s="132"/>
      <c r="AY115" s="133"/>
      <c r="AZ115" s="75" t="s">
        <v>37</v>
      </c>
      <c r="BA115" s="148"/>
      <c r="BB115" s="148"/>
      <c r="BC115" s="148"/>
      <c r="BD115" s="148"/>
      <c r="BE115" s="148"/>
      <c r="BF115" s="148"/>
      <c r="BG115" s="148"/>
      <c r="BH115" s="149"/>
      <c r="BI115" s="1"/>
      <c r="BJ115" s="2"/>
      <c r="BK115" s="1"/>
      <c r="BL115" s="1"/>
      <c r="BM115" s="1"/>
      <c r="BN115" s="1"/>
      <c r="BO115" s="1"/>
      <c r="BP115" s="1"/>
      <c r="BQ115" s="1"/>
      <c r="BR115" s="1"/>
      <c r="BS115" s="1"/>
      <c r="BT115" s="16"/>
    </row>
    <row r="116" spans="1:72" ht="17.100000000000001" customHeight="1" x14ac:dyDescent="0.25">
      <c r="A116" s="134"/>
      <c r="B116" s="135"/>
      <c r="C116" s="135"/>
      <c r="D116" s="135"/>
      <c r="E116" s="135"/>
      <c r="F116" s="135"/>
      <c r="G116" s="135"/>
      <c r="H116" s="135"/>
      <c r="I116" s="135"/>
      <c r="J116" s="135"/>
      <c r="K116" s="135"/>
      <c r="L116" s="135"/>
      <c r="M116" s="135"/>
      <c r="N116" s="135"/>
      <c r="O116" s="135"/>
      <c r="P116" s="135"/>
      <c r="Q116" s="136"/>
      <c r="R116" s="134"/>
      <c r="S116" s="136"/>
      <c r="T116" s="134"/>
      <c r="U116" s="135"/>
      <c r="V116" s="136"/>
      <c r="W116" s="134"/>
      <c r="X116" s="135"/>
      <c r="Y116" s="135"/>
      <c r="Z116" s="135"/>
      <c r="AA116" s="135"/>
      <c r="AB116" s="135"/>
      <c r="AC116" s="136"/>
      <c r="AD116" s="134"/>
      <c r="AE116" s="135"/>
      <c r="AF116" s="135"/>
      <c r="AG116" s="135"/>
      <c r="AH116" s="135"/>
      <c r="AI116" s="135"/>
      <c r="AJ116" s="135"/>
      <c r="AK116" s="136"/>
      <c r="AL116" s="199"/>
      <c r="AM116" s="135"/>
      <c r="AN116" s="135"/>
      <c r="AO116" s="135"/>
      <c r="AP116" s="136"/>
      <c r="AQ116" s="134"/>
      <c r="AR116" s="135"/>
      <c r="AS116" s="135"/>
      <c r="AT116" s="136"/>
      <c r="AU116" s="134"/>
      <c r="AV116" s="135"/>
      <c r="AW116" s="135"/>
      <c r="AX116" s="135"/>
      <c r="AY116" s="136"/>
      <c r="AZ116" s="75" t="s">
        <v>38</v>
      </c>
      <c r="BA116" s="148"/>
      <c r="BB116" s="149"/>
      <c r="BC116" s="75" t="s">
        <v>39</v>
      </c>
      <c r="BD116" s="148"/>
      <c r="BE116" s="149"/>
      <c r="BF116" s="75" t="s">
        <v>40</v>
      </c>
      <c r="BG116" s="148"/>
      <c r="BH116" s="149"/>
      <c r="BI116" s="104" t="s">
        <v>41</v>
      </c>
      <c r="BJ116" s="105"/>
      <c r="BK116" s="106"/>
      <c r="BL116" s="104" t="s">
        <v>42</v>
      </c>
      <c r="BM116" s="105"/>
      <c r="BN116" s="106"/>
      <c r="BO116" s="107" t="s">
        <v>43</v>
      </c>
      <c r="BP116" s="105"/>
      <c r="BQ116" s="106"/>
      <c r="BR116" s="1"/>
      <c r="BS116" s="1">
        <v>3</v>
      </c>
      <c r="BT116" s="16"/>
    </row>
    <row r="117" spans="1:72" ht="41.25" customHeight="1" x14ac:dyDescent="0.25">
      <c r="A117" s="118"/>
      <c r="B117" s="108"/>
      <c r="C117" s="108"/>
      <c r="D117" s="108"/>
      <c r="E117" s="108"/>
      <c r="F117" s="108"/>
      <c r="G117" s="108"/>
      <c r="H117" s="108"/>
      <c r="I117" s="108"/>
      <c r="J117" s="108"/>
      <c r="K117" s="108"/>
      <c r="L117" s="108"/>
      <c r="M117" s="108"/>
      <c r="N117" s="108"/>
      <c r="O117" s="108"/>
      <c r="P117" s="108"/>
      <c r="Q117" s="109"/>
      <c r="R117" s="118" t="s">
        <v>4</v>
      </c>
      <c r="S117" s="109"/>
      <c r="T117" s="119" t="s">
        <v>4</v>
      </c>
      <c r="U117" s="108"/>
      <c r="V117" s="109"/>
      <c r="W117" s="118" t="s">
        <v>4</v>
      </c>
      <c r="X117" s="108"/>
      <c r="Y117" s="108"/>
      <c r="Z117" s="108"/>
      <c r="AA117" s="108"/>
      <c r="AB117" s="108"/>
      <c r="AC117" s="109"/>
      <c r="AD117" s="118"/>
      <c r="AE117" s="108"/>
      <c r="AF117" s="108"/>
      <c r="AG117" s="108"/>
      <c r="AH117" s="108"/>
      <c r="AI117" s="108"/>
      <c r="AJ117" s="108"/>
      <c r="AK117" s="109"/>
      <c r="AL117" s="116"/>
      <c r="AM117" s="108"/>
      <c r="AN117" s="108"/>
      <c r="AO117" s="108"/>
      <c r="AP117" s="109"/>
      <c r="AQ117" s="117"/>
      <c r="AR117" s="108"/>
      <c r="AS117" s="108"/>
      <c r="AT117" s="109"/>
      <c r="AU117" s="117"/>
      <c r="AV117" s="108"/>
      <c r="AW117" s="108"/>
      <c r="AX117" s="108"/>
      <c r="AY117" s="109"/>
      <c r="AZ117" s="83"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f>
        <v/>
      </c>
      <c r="BA117" s="114"/>
      <c r="BB117" s="115"/>
      <c r="BC117" s="83"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FECHAS",DATEDIF(AQ117,(AU117+1),"YM"))))</f>
        <v/>
      </c>
      <c r="BD117" s="114"/>
      <c r="BE117" s="115"/>
      <c r="BF117" s="83" t="str">
        <f>IF(AND(A117="",R117="SELECCIONE",T117="SELECCIONE",W117="SELECCIONE",AD117="",AL117="",AQ117="",AU117=""),"",IF(OR(OR(A117="",R117="SELECCIONE",T117="SELECCIONE",W117="SELECCIONE",AD117="",AL117="",AQ117="",AU117=""),AND(AQ117="",AU117="")),"COMPLETE TODOS LOS CAMPOS DE LA IZQUIERDA",IF(OR(AQ117&gt;AU117,AND(AQ117="",AU117&lt;&gt;""),AND(AQ117&lt;&gt;"",AU117="")),"VERIFICAR FECHAS",IF(AQ117="",0,IFERROR(DATEDIF(AQ117,(AU117+1),"MD"),"Fecha Inválida")))))</f>
        <v/>
      </c>
      <c r="BG117" s="114"/>
      <c r="BH117" s="115"/>
      <c r="BI117" s="17">
        <f>IF(R117="NO",AZ117,0)</f>
        <v>0</v>
      </c>
      <c r="BJ117" s="17">
        <f>IF(R117="NO",BC117,0)</f>
        <v>0</v>
      </c>
      <c r="BK117" s="17">
        <f>IF(R117="NO",BF117,0)</f>
        <v>0</v>
      </c>
      <c r="BL117" s="17">
        <f>IF(R117="SI",AZ117,0)</f>
        <v>0</v>
      </c>
      <c r="BM117" s="17">
        <f>IF(R117="SI",BC117,0)</f>
        <v>0</v>
      </c>
      <c r="BN117" s="17">
        <f>IF(R117="SI",BF117,0)</f>
        <v>0</v>
      </c>
      <c r="BO117" s="17">
        <f>IF(AND(R117="SI",T117="PÚBLICO"),AZ117,0)</f>
        <v>0</v>
      </c>
      <c r="BP117" s="17">
        <f>IF(AND(R117="SI",T117="PÚBLICO"),BC117,0)</f>
        <v>0</v>
      </c>
      <c r="BQ117" s="17">
        <f>IF(AND(R117="SI",T117="PÚBLICO"),BF117,0)</f>
        <v>0</v>
      </c>
      <c r="BR117" s="1"/>
      <c r="BS117" s="1"/>
      <c r="BT117" s="16"/>
    </row>
    <row r="118" spans="1:72" ht="3.9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
      <c r="BJ118" s="2"/>
      <c r="BK118" s="1"/>
      <c r="BL118" s="1"/>
      <c r="BM118" s="1"/>
      <c r="BN118" s="1"/>
      <c r="BO118" s="1"/>
      <c r="BP118" s="1"/>
      <c r="BQ118" s="1"/>
      <c r="BR118" s="1"/>
      <c r="BS118" s="1"/>
      <c r="BT118" s="16"/>
    </row>
    <row r="119" spans="1:72" ht="17.100000000000001" customHeight="1" x14ac:dyDescent="0.25">
      <c r="A119" s="69" t="s">
        <v>31</v>
      </c>
      <c r="B119" s="132"/>
      <c r="C119" s="132"/>
      <c r="D119" s="132"/>
      <c r="E119" s="132"/>
      <c r="F119" s="132"/>
      <c r="G119" s="132"/>
      <c r="H119" s="132"/>
      <c r="I119" s="132"/>
      <c r="J119" s="132"/>
      <c r="K119" s="132"/>
      <c r="L119" s="132"/>
      <c r="M119" s="132"/>
      <c r="N119" s="132"/>
      <c r="O119" s="132"/>
      <c r="P119" s="132"/>
      <c r="Q119" s="133"/>
      <c r="R119" s="69" t="s">
        <v>32</v>
      </c>
      <c r="S119" s="133"/>
      <c r="T119" s="69" t="s">
        <v>33</v>
      </c>
      <c r="U119" s="132"/>
      <c r="V119" s="133"/>
      <c r="W119" s="69" t="s">
        <v>34</v>
      </c>
      <c r="X119" s="132"/>
      <c r="Y119" s="132"/>
      <c r="Z119" s="132"/>
      <c r="AA119" s="132"/>
      <c r="AB119" s="132"/>
      <c r="AC119" s="133"/>
      <c r="AD119" s="69" t="s">
        <v>35</v>
      </c>
      <c r="AE119" s="132"/>
      <c r="AF119" s="132"/>
      <c r="AG119" s="132"/>
      <c r="AH119" s="132"/>
      <c r="AI119" s="132"/>
      <c r="AJ119" s="132"/>
      <c r="AK119" s="133"/>
      <c r="AL119" s="70" t="s">
        <v>36</v>
      </c>
      <c r="AM119" s="132"/>
      <c r="AN119" s="132"/>
      <c r="AO119" s="132"/>
      <c r="AP119" s="133"/>
      <c r="AQ119" s="69" t="s">
        <v>27</v>
      </c>
      <c r="AR119" s="132"/>
      <c r="AS119" s="132"/>
      <c r="AT119" s="133"/>
      <c r="AU119" s="69" t="s">
        <v>28</v>
      </c>
      <c r="AV119" s="132"/>
      <c r="AW119" s="132"/>
      <c r="AX119" s="132"/>
      <c r="AY119" s="133"/>
      <c r="AZ119" s="75" t="s">
        <v>37</v>
      </c>
      <c r="BA119" s="148"/>
      <c r="BB119" s="148"/>
      <c r="BC119" s="148"/>
      <c r="BD119" s="148"/>
      <c r="BE119" s="148"/>
      <c r="BF119" s="148"/>
      <c r="BG119" s="148"/>
      <c r="BH119" s="149"/>
      <c r="BI119" s="1"/>
      <c r="BJ119" s="2"/>
      <c r="BK119" s="1"/>
      <c r="BL119" s="1"/>
      <c r="BM119" s="1"/>
      <c r="BN119" s="1"/>
      <c r="BO119" s="1"/>
      <c r="BP119" s="1"/>
      <c r="BQ119" s="1"/>
      <c r="BR119" s="1"/>
      <c r="BS119" s="1"/>
      <c r="BT119" s="16"/>
    </row>
    <row r="120" spans="1:72" ht="17.100000000000001" customHeight="1" x14ac:dyDescent="0.25">
      <c r="A120" s="134"/>
      <c r="B120" s="135"/>
      <c r="C120" s="135"/>
      <c r="D120" s="135"/>
      <c r="E120" s="135"/>
      <c r="F120" s="135"/>
      <c r="G120" s="135"/>
      <c r="H120" s="135"/>
      <c r="I120" s="135"/>
      <c r="J120" s="135"/>
      <c r="K120" s="135"/>
      <c r="L120" s="135"/>
      <c r="M120" s="135"/>
      <c r="N120" s="135"/>
      <c r="O120" s="135"/>
      <c r="P120" s="135"/>
      <c r="Q120" s="136"/>
      <c r="R120" s="134"/>
      <c r="S120" s="136"/>
      <c r="T120" s="134"/>
      <c r="U120" s="135"/>
      <c r="V120" s="136"/>
      <c r="W120" s="134"/>
      <c r="X120" s="135"/>
      <c r="Y120" s="135"/>
      <c r="Z120" s="135"/>
      <c r="AA120" s="135"/>
      <c r="AB120" s="135"/>
      <c r="AC120" s="136"/>
      <c r="AD120" s="134"/>
      <c r="AE120" s="135"/>
      <c r="AF120" s="135"/>
      <c r="AG120" s="135"/>
      <c r="AH120" s="135"/>
      <c r="AI120" s="135"/>
      <c r="AJ120" s="135"/>
      <c r="AK120" s="136"/>
      <c r="AL120" s="199"/>
      <c r="AM120" s="135"/>
      <c r="AN120" s="135"/>
      <c r="AO120" s="135"/>
      <c r="AP120" s="136"/>
      <c r="AQ120" s="134"/>
      <c r="AR120" s="135"/>
      <c r="AS120" s="135"/>
      <c r="AT120" s="136"/>
      <c r="AU120" s="134"/>
      <c r="AV120" s="135"/>
      <c r="AW120" s="135"/>
      <c r="AX120" s="135"/>
      <c r="AY120" s="136"/>
      <c r="AZ120" s="75" t="s">
        <v>38</v>
      </c>
      <c r="BA120" s="148"/>
      <c r="BB120" s="149"/>
      <c r="BC120" s="75" t="s">
        <v>39</v>
      </c>
      <c r="BD120" s="148"/>
      <c r="BE120" s="149"/>
      <c r="BF120" s="75" t="s">
        <v>40</v>
      </c>
      <c r="BG120" s="148"/>
      <c r="BH120" s="149"/>
      <c r="BI120" s="104" t="s">
        <v>41</v>
      </c>
      <c r="BJ120" s="105"/>
      <c r="BK120" s="106"/>
      <c r="BL120" s="104" t="s">
        <v>42</v>
      </c>
      <c r="BM120" s="105"/>
      <c r="BN120" s="106"/>
      <c r="BO120" s="107" t="s">
        <v>43</v>
      </c>
      <c r="BP120" s="105"/>
      <c r="BQ120" s="106"/>
      <c r="BR120" s="1"/>
      <c r="BS120" s="1">
        <v>4</v>
      </c>
      <c r="BT120" s="16"/>
    </row>
    <row r="121" spans="1:72" ht="41.25" customHeight="1" x14ac:dyDescent="0.25">
      <c r="A121" s="118"/>
      <c r="B121" s="108"/>
      <c r="C121" s="108"/>
      <c r="D121" s="108"/>
      <c r="E121" s="108"/>
      <c r="F121" s="108"/>
      <c r="G121" s="108"/>
      <c r="H121" s="108"/>
      <c r="I121" s="108"/>
      <c r="J121" s="108"/>
      <c r="K121" s="108"/>
      <c r="L121" s="108"/>
      <c r="M121" s="108"/>
      <c r="N121" s="108"/>
      <c r="O121" s="108"/>
      <c r="P121" s="108"/>
      <c r="Q121" s="109"/>
      <c r="R121" s="118" t="s">
        <v>4</v>
      </c>
      <c r="S121" s="109"/>
      <c r="T121" s="119" t="s">
        <v>4</v>
      </c>
      <c r="U121" s="108"/>
      <c r="V121" s="109"/>
      <c r="W121" s="118" t="s">
        <v>4</v>
      </c>
      <c r="X121" s="108"/>
      <c r="Y121" s="108"/>
      <c r="Z121" s="108"/>
      <c r="AA121" s="108"/>
      <c r="AB121" s="108"/>
      <c r="AC121" s="109"/>
      <c r="AD121" s="118"/>
      <c r="AE121" s="108"/>
      <c r="AF121" s="108"/>
      <c r="AG121" s="108"/>
      <c r="AH121" s="108"/>
      <c r="AI121" s="108"/>
      <c r="AJ121" s="108"/>
      <c r="AK121" s="109"/>
      <c r="AL121" s="116"/>
      <c r="AM121" s="108"/>
      <c r="AN121" s="108"/>
      <c r="AO121" s="108"/>
      <c r="AP121" s="109"/>
      <c r="AQ121" s="117"/>
      <c r="AR121" s="108"/>
      <c r="AS121" s="108"/>
      <c r="AT121" s="109"/>
      <c r="AU121" s="117"/>
      <c r="AV121" s="108"/>
      <c r="AW121" s="108"/>
      <c r="AX121" s="108"/>
      <c r="AY121" s="109"/>
      <c r="AZ121" s="83"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f>
        <v/>
      </c>
      <c r="BA121" s="114"/>
      <c r="BB121" s="115"/>
      <c r="BC121" s="83"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FECHAS",DATEDIF(AQ121,(AU121+1),"YM"))))</f>
        <v/>
      </c>
      <c r="BD121" s="114"/>
      <c r="BE121" s="115"/>
      <c r="BF121" s="83" t="str">
        <f>IF(AND(A121="",R121="SELECCIONE",T121="SELECCIONE",W121="SELECCIONE",AD121="",AL121="",AQ121="",AU121=""),"",IF(OR(OR(A121="",R121="SELECCIONE",T121="SELECCIONE",W121="SELECCIONE",AD121="",AL121="",AQ121="",AU121=""),AND(AQ121="",AU121="")),"COMPLETE TODOS LOS CAMPOS DE LA IZQUIERDA",IF(OR(AQ121&gt;AU121,AND(AQ121="",AU121&lt;&gt;""),AND(AQ121&lt;&gt;"",AU121="")),"VERIFICAR FECHAS",IF(AQ121="",0,IFERROR(DATEDIF(AQ121,(AU121+1),"MD"),"Fecha Inválida")))))</f>
        <v/>
      </c>
      <c r="BG121" s="114"/>
      <c r="BH121" s="115"/>
      <c r="BI121" s="17">
        <f>IF(R121="NO",AZ121,0)</f>
        <v>0</v>
      </c>
      <c r="BJ121" s="17">
        <f>IF(R121="NO",BC121,0)</f>
        <v>0</v>
      </c>
      <c r="BK121" s="17">
        <f>IF(R121="NO",BF121,0)</f>
        <v>0</v>
      </c>
      <c r="BL121" s="17">
        <f>IF(R121="SI",AZ121,0)</f>
        <v>0</v>
      </c>
      <c r="BM121" s="17">
        <f>IF(R121="SI",BC121,0)</f>
        <v>0</v>
      </c>
      <c r="BN121" s="17">
        <f>IF(R121="SI",BF121,0)</f>
        <v>0</v>
      </c>
      <c r="BO121" s="17">
        <f>IF(AND(R121="SI",T121="PÚBLICO"),AZ121,0)</f>
        <v>0</v>
      </c>
      <c r="BP121" s="17">
        <f>IF(AND(R121="SI",T121="PÚBLICO"),BC121,0)</f>
        <v>0</v>
      </c>
      <c r="BQ121" s="17">
        <f>IF(AND(R121="SI",T121="PÚBLICO"),BF121,0)</f>
        <v>0</v>
      </c>
      <c r="BR121" s="1"/>
      <c r="BS121" s="1"/>
      <c r="BT121" s="16"/>
    </row>
    <row r="122" spans="1:72" ht="3.9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
      <c r="BJ122" s="2"/>
      <c r="BK122" s="1"/>
      <c r="BL122" s="1"/>
      <c r="BM122" s="1"/>
      <c r="BN122" s="1"/>
      <c r="BO122" s="1"/>
      <c r="BP122" s="1"/>
      <c r="BQ122" s="1"/>
      <c r="BR122" s="1"/>
      <c r="BS122" s="1"/>
      <c r="BT122" s="16"/>
    </row>
    <row r="123" spans="1:72" ht="17.100000000000001" customHeight="1" x14ac:dyDescent="0.25">
      <c r="A123" s="69" t="s">
        <v>31</v>
      </c>
      <c r="B123" s="70"/>
      <c r="C123" s="70"/>
      <c r="D123" s="70"/>
      <c r="E123" s="70"/>
      <c r="F123" s="70"/>
      <c r="G123" s="70"/>
      <c r="H123" s="70"/>
      <c r="I123" s="70"/>
      <c r="J123" s="70"/>
      <c r="K123" s="70"/>
      <c r="L123" s="70"/>
      <c r="M123" s="70"/>
      <c r="N123" s="70"/>
      <c r="O123" s="70"/>
      <c r="P123" s="70"/>
      <c r="Q123" s="71"/>
      <c r="R123" s="69" t="s">
        <v>32</v>
      </c>
      <c r="S123" s="71"/>
      <c r="T123" s="69" t="s">
        <v>33</v>
      </c>
      <c r="U123" s="70"/>
      <c r="V123" s="71"/>
      <c r="W123" s="69" t="s">
        <v>34</v>
      </c>
      <c r="X123" s="70"/>
      <c r="Y123" s="70"/>
      <c r="Z123" s="70"/>
      <c r="AA123" s="70"/>
      <c r="AB123" s="70"/>
      <c r="AC123" s="71"/>
      <c r="AD123" s="69" t="s">
        <v>35</v>
      </c>
      <c r="AE123" s="70"/>
      <c r="AF123" s="70"/>
      <c r="AG123" s="70"/>
      <c r="AH123" s="70"/>
      <c r="AI123" s="70"/>
      <c r="AJ123" s="70"/>
      <c r="AK123" s="71"/>
      <c r="AL123" s="69" t="s">
        <v>36</v>
      </c>
      <c r="AM123" s="70"/>
      <c r="AN123" s="70"/>
      <c r="AO123" s="70"/>
      <c r="AP123" s="71"/>
      <c r="AQ123" s="69" t="s">
        <v>27</v>
      </c>
      <c r="AR123" s="70"/>
      <c r="AS123" s="70"/>
      <c r="AT123" s="71"/>
      <c r="AU123" s="69" t="s">
        <v>28</v>
      </c>
      <c r="AV123" s="70"/>
      <c r="AW123" s="70"/>
      <c r="AX123" s="70"/>
      <c r="AY123" s="71"/>
      <c r="AZ123" s="75" t="s">
        <v>37</v>
      </c>
      <c r="BA123" s="76"/>
      <c r="BB123" s="76"/>
      <c r="BC123" s="76"/>
      <c r="BD123" s="76"/>
      <c r="BE123" s="76"/>
      <c r="BF123" s="76"/>
      <c r="BG123" s="76"/>
      <c r="BH123" s="77"/>
      <c r="BI123" s="1"/>
      <c r="BJ123" s="2"/>
      <c r="BK123" s="1"/>
      <c r="BL123" s="1"/>
      <c r="BM123" s="1"/>
      <c r="BN123" s="1"/>
      <c r="BO123" s="1"/>
      <c r="BP123" s="1"/>
      <c r="BQ123" s="1"/>
      <c r="BR123" s="1"/>
      <c r="BS123" s="1"/>
      <c r="BT123" s="16"/>
    </row>
    <row r="124" spans="1:72" ht="17.100000000000001" customHeight="1" x14ac:dyDescent="0.25">
      <c r="A124" s="72"/>
      <c r="B124" s="73"/>
      <c r="C124" s="73"/>
      <c r="D124" s="73"/>
      <c r="E124" s="73"/>
      <c r="F124" s="73"/>
      <c r="G124" s="73"/>
      <c r="H124" s="73"/>
      <c r="I124" s="73"/>
      <c r="J124" s="73"/>
      <c r="K124" s="73"/>
      <c r="L124" s="73"/>
      <c r="M124" s="73"/>
      <c r="N124" s="73"/>
      <c r="O124" s="73"/>
      <c r="P124" s="73"/>
      <c r="Q124" s="74"/>
      <c r="R124" s="72"/>
      <c r="S124" s="74"/>
      <c r="T124" s="72"/>
      <c r="U124" s="73"/>
      <c r="V124" s="74"/>
      <c r="W124" s="72"/>
      <c r="X124" s="73"/>
      <c r="Y124" s="73"/>
      <c r="Z124" s="73"/>
      <c r="AA124" s="73"/>
      <c r="AB124" s="73"/>
      <c r="AC124" s="74"/>
      <c r="AD124" s="72"/>
      <c r="AE124" s="73"/>
      <c r="AF124" s="73"/>
      <c r="AG124" s="73"/>
      <c r="AH124" s="73"/>
      <c r="AI124" s="73"/>
      <c r="AJ124" s="73"/>
      <c r="AK124" s="74"/>
      <c r="AL124" s="72"/>
      <c r="AM124" s="73"/>
      <c r="AN124" s="73"/>
      <c r="AO124" s="73"/>
      <c r="AP124" s="74"/>
      <c r="AQ124" s="72"/>
      <c r="AR124" s="73"/>
      <c r="AS124" s="73"/>
      <c r="AT124" s="74"/>
      <c r="AU124" s="72"/>
      <c r="AV124" s="73"/>
      <c r="AW124" s="73"/>
      <c r="AX124" s="73"/>
      <c r="AY124" s="74"/>
      <c r="AZ124" s="75" t="s">
        <v>38</v>
      </c>
      <c r="BA124" s="76"/>
      <c r="BB124" s="77"/>
      <c r="BC124" s="75" t="s">
        <v>39</v>
      </c>
      <c r="BD124" s="76"/>
      <c r="BE124" s="77"/>
      <c r="BF124" s="75" t="s">
        <v>40</v>
      </c>
      <c r="BG124" s="76"/>
      <c r="BH124" s="77"/>
      <c r="BI124" s="78" t="s">
        <v>41</v>
      </c>
      <c r="BJ124" s="79"/>
      <c r="BK124" s="80"/>
      <c r="BL124" s="78" t="s">
        <v>42</v>
      </c>
      <c r="BM124" s="79"/>
      <c r="BN124" s="80"/>
      <c r="BO124" s="81" t="s">
        <v>43</v>
      </c>
      <c r="BP124" s="82"/>
      <c r="BQ124" s="82"/>
      <c r="BR124" s="1"/>
      <c r="BS124" s="1">
        <v>5</v>
      </c>
      <c r="BT124" s="16"/>
    </row>
    <row r="125" spans="1:72" ht="41.25" customHeight="1" x14ac:dyDescent="0.25">
      <c r="A125" s="83"/>
      <c r="B125" s="84"/>
      <c r="C125" s="84"/>
      <c r="D125" s="84"/>
      <c r="E125" s="84"/>
      <c r="F125" s="84"/>
      <c r="G125" s="84"/>
      <c r="H125" s="84"/>
      <c r="I125" s="84"/>
      <c r="J125" s="84"/>
      <c r="K125" s="84"/>
      <c r="L125" s="84"/>
      <c r="M125" s="84"/>
      <c r="N125" s="84"/>
      <c r="O125" s="84"/>
      <c r="P125" s="84"/>
      <c r="Q125" s="85"/>
      <c r="R125" s="83" t="s">
        <v>4</v>
      </c>
      <c r="S125" s="85"/>
      <c r="T125" s="92" t="s">
        <v>4</v>
      </c>
      <c r="U125" s="93"/>
      <c r="V125" s="94"/>
      <c r="W125" s="83" t="s">
        <v>4</v>
      </c>
      <c r="X125" s="84"/>
      <c r="Y125" s="84"/>
      <c r="Z125" s="84"/>
      <c r="AA125" s="84"/>
      <c r="AB125" s="84"/>
      <c r="AC125" s="85"/>
      <c r="AD125" s="83"/>
      <c r="AE125" s="84"/>
      <c r="AF125" s="84"/>
      <c r="AG125" s="84"/>
      <c r="AH125" s="84"/>
      <c r="AI125" s="84"/>
      <c r="AJ125" s="84"/>
      <c r="AK125" s="85"/>
      <c r="AL125" s="86"/>
      <c r="AM125" s="87"/>
      <c r="AN125" s="87"/>
      <c r="AO125" s="87"/>
      <c r="AP125" s="88"/>
      <c r="AQ125" s="89"/>
      <c r="AR125" s="90"/>
      <c r="AS125" s="90"/>
      <c r="AT125" s="91"/>
      <c r="AU125" s="89"/>
      <c r="AV125" s="90"/>
      <c r="AW125" s="90"/>
      <c r="AX125" s="90"/>
      <c r="AY125" s="91"/>
      <c r="AZ125" s="8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84"/>
      <c r="BB125" s="85"/>
      <c r="BC125" s="8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84"/>
      <c r="BE125" s="85"/>
      <c r="BF125" s="83"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84"/>
      <c r="BH125" s="85"/>
      <c r="BI125" s="17">
        <f>IF(R125="NO",AZ125,0)</f>
        <v>0</v>
      </c>
      <c r="BJ125" s="17">
        <f>IF(R125="NO",BC125,0)</f>
        <v>0</v>
      </c>
      <c r="BK125" s="17">
        <f>IF(R125="NO",BF125,0)</f>
        <v>0</v>
      </c>
      <c r="BL125" s="17">
        <f>IF(R125="SI",AZ125,0)</f>
        <v>0</v>
      </c>
      <c r="BM125" s="17">
        <f>IF(R125="SI",BC125,0)</f>
        <v>0</v>
      </c>
      <c r="BN125" s="17">
        <f>IF(R125="SI",BF125,0)</f>
        <v>0</v>
      </c>
      <c r="BO125" s="17">
        <f>IF(AND(R125="SI",T125="PÚBLICO"),AZ125,0)</f>
        <v>0</v>
      </c>
      <c r="BP125" s="17">
        <f>IF(AND(R125="SI",T125="PÚBLICO"),BC125,0)</f>
        <v>0</v>
      </c>
      <c r="BQ125" s="17">
        <f>IF(AND(R125="SI",T125="PÚBLICO"),BF125,0)</f>
        <v>0</v>
      </c>
      <c r="BR125" s="1"/>
      <c r="BS125" s="1"/>
      <c r="BT125" s="16"/>
    </row>
    <row r="126" spans="1:72" ht="3.9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
      <c r="BJ126" s="2"/>
      <c r="BK126" s="1"/>
      <c r="BL126" s="1"/>
      <c r="BM126" s="1"/>
      <c r="BN126" s="1"/>
      <c r="BO126" s="1"/>
      <c r="BP126" s="1"/>
      <c r="BQ126" s="1"/>
      <c r="BR126" s="1"/>
      <c r="BS126" s="1"/>
      <c r="BT126" s="16"/>
    </row>
    <row r="127" spans="1:72" ht="17.100000000000001" customHeight="1" x14ac:dyDescent="0.25">
      <c r="A127" s="69" t="s">
        <v>31</v>
      </c>
      <c r="B127" s="70"/>
      <c r="C127" s="70"/>
      <c r="D127" s="70"/>
      <c r="E127" s="70"/>
      <c r="F127" s="70"/>
      <c r="G127" s="70"/>
      <c r="H127" s="70"/>
      <c r="I127" s="70"/>
      <c r="J127" s="70"/>
      <c r="K127" s="70"/>
      <c r="L127" s="70"/>
      <c r="M127" s="70"/>
      <c r="N127" s="70"/>
      <c r="O127" s="70"/>
      <c r="P127" s="70"/>
      <c r="Q127" s="71"/>
      <c r="R127" s="69" t="s">
        <v>32</v>
      </c>
      <c r="S127" s="71"/>
      <c r="T127" s="69" t="s">
        <v>33</v>
      </c>
      <c r="U127" s="70"/>
      <c r="V127" s="71"/>
      <c r="W127" s="69" t="s">
        <v>34</v>
      </c>
      <c r="X127" s="70"/>
      <c r="Y127" s="70"/>
      <c r="Z127" s="70"/>
      <c r="AA127" s="70"/>
      <c r="AB127" s="70"/>
      <c r="AC127" s="71"/>
      <c r="AD127" s="69" t="s">
        <v>35</v>
      </c>
      <c r="AE127" s="70"/>
      <c r="AF127" s="70"/>
      <c r="AG127" s="70"/>
      <c r="AH127" s="70"/>
      <c r="AI127" s="70"/>
      <c r="AJ127" s="70"/>
      <c r="AK127" s="71"/>
      <c r="AL127" s="69" t="s">
        <v>36</v>
      </c>
      <c r="AM127" s="70"/>
      <c r="AN127" s="70"/>
      <c r="AO127" s="70"/>
      <c r="AP127" s="71"/>
      <c r="AQ127" s="69" t="s">
        <v>27</v>
      </c>
      <c r="AR127" s="70"/>
      <c r="AS127" s="70"/>
      <c r="AT127" s="71"/>
      <c r="AU127" s="69" t="s">
        <v>28</v>
      </c>
      <c r="AV127" s="70"/>
      <c r="AW127" s="70"/>
      <c r="AX127" s="70"/>
      <c r="AY127" s="71"/>
      <c r="AZ127" s="75" t="s">
        <v>37</v>
      </c>
      <c r="BA127" s="76"/>
      <c r="BB127" s="76"/>
      <c r="BC127" s="76"/>
      <c r="BD127" s="76"/>
      <c r="BE127" s="76"/>
      <c r="BF127" s="76"/>
      <c r="BG127" s="76"/>
      <c r="BH127" s="77"/>
      <c r="BI127" s="1"/>
      <c r="BJ127" s="2"/>
      <c r="BK127" s="1"/>
      <c r="BL127" s="1"/>
      <c r="BM127" s="1"/>
      <c r="BN127" s="1"/>
      <c r="BO127" s="1"/>
      <c r="BP127" s="1"/>
      <c r="BQ127" s="1"/>
      <c r="BR127" s="1"/>
      <c r="BS127" s="1"/>
      <c r="BT127" s="16"/>
    </row>
    <row r="128" spans="1:72" ht="17.100000000000001" customHeight="1" x14ac:dyDescent="0.25">
      <c r="A128" s="72"/>
      <c r="B128" s="73"/>
      <c r="C128" s="73"/>
      <c r="D128" s="73"/>
      <c r="E128" s="73"/>
      <c r="F128" s="73"/>
      <c r="G128" s="73"/>
      <c r="H128" s="73"/>
      <c r="I128" s="73"/>
      <c r="J128" s="73"/>
      <c r="K128" s="73"/>
      <c r="L128" s="73"/>
      <c r="M128" s="73"/>
      <c r="N128" s="73"/>
      <c r="O128" s="73"/>
      <c r="P128" s="73"/>
      <c r="Q128" s="74"/>
      <c r="R128" s="72"/>
      <c r="S128" s="74"/>
      <c r="T128" s="72"/>
      <c r="U128" s="73"/>
      <c r="V128" s="74"/>
      <c r="W128" s="72"/>
      <c r="X128" s="73"/>
      <c r="Y128" s="73"/>
      <c r="Z128" s="73"/>
      <c r="AA128" s="73"/>
      <c r="AB128" s="73"/>
      <c r="AC128" s="74"/>
      <c r="AD128" s="72"/>
      <c r="AE128" s="73"/>
      <c r="AF128" s="73"/>
      <c r="AG128" s="73"/>
      <c r="AH128" s="73"/>
      <c r="AI128" s="73"/>
      <c r="AJ128" s="73"/>
      <c r="AK128" s="74"/>
      <c r="AL128" s="72"/>
      <c r="AM128" s="73"/>
      <c r="AN128" s="73"/>
      <c r="AO128" s="73"/>
      <c r="AP128" s="74"/>
      <c r="AQ128" s="72"/>
      <c r="AR128" s="73"/>
      <c r="AS128" s="73"/>
      <c r="AT128" s="74"/>
      <c r="AU128" s="72"/>
      <c r="AV128" s="73"/>
      <c r="AW128" s="73"/>
      <c r="AX128" s="73"/>
      <c r="AY128" s="74"/>
      <c r="AZ128" s="75" t="s">
        <v>38</v>
      </c>
      <c r="BA128" s="76"/>
      <c r="BB128" s="77"/>
      <c r="BC128" s="75" t="s">
        <v>39</v>
      </c>
      <c r="BD128" s="76"/>
      <c r="BE128" s="77"/>
      <c r="BF128" s="75" t="s">
        <v>40</v>
      </c>
      <c r="BG128" s="76"/>
      <c r="BH128" s="77"/>
      <c r="BI128" s="78" t="s">
        <v>41</v>
      </c>
      <c r="BJ128" s="79"/>
      <c r="BK128" s="80"/>
      <c r="BL128" s="78" t="s">
        <v>42</v>
      </c>
      <c r="BM128" s="79"/>
      <c r="BN128" s="80"/>
      <c r="BO128" s="81" t="s">
        <v>43</v>
      </c>
      <c r="BP128" s="82"/>
      <c r="BQ128" s="82"/>
      <c r="BR128" s="1"/>
      <c r="BS128" s="1">
        <v>6</v>
      </c>
      <c r="BT128" s="16"/>
    </row>
    <row r="129" spans="1:72" ht="41.25" customHeight="1" x14ac:dyDescent="0.25">
      <c r="A129" s="83"/>
      <c r="B129" s="84"/>
      <c r="C129" s="84"/>
      <c r="D129" s="84"/>
      <c r="E129" s="84"/>
      <c r="F129" s="84"/>
      <c r="G129" s="84"/>
      <c r="H129" s="84"/>
      <c r="I129" s="84"/>
      <c r="J129" s="84"/>
      <c r="K129" s="84"/>
      <c r="L129" s="84"/>
      <c r="M129" s="84"/>
      <c r="N129" s="84"/>
      <c r="O129" s="84"/>
      <c r="P129" s="84"/>
      <c r="Q129" s="85"/>
      <c r="R129" s="83" t="s">
        <v>4</v>
      </c>
      <c r="S129" s="85"/>
      <c r="T129" s="92" t="s">
        <v>4</v>
      </c>
      <c r="U129" s="93"/>
      <c r="V129" s="94"/>
      <c r="W129" s="83" t="s">
        <v>4</v>
      </c>
      <c r="X129" s="84"/>
      <c r="Y129" s="84"/>
      <c r="Z129" s="84"/>
      <c r="AA129" s="84"/>
      <c r="AB129" s="84"/>
      <c r="AC129" s="85"/>
      <c r="AD129" s="83"/>
      <c r="AE129" s="84"/>
      <c r="AF129" s="84"/>
      <c r="AG129" s="84"/>
      <c r="AH129" s="84"/>
      <c r="AI129" s="84"/>
      <c r="AJ129" s="84"/>
      <c r="AK129" s="85"/>
      <c r="AL129" s="86"/>
      <c r="AM129" s="87"/>
      <c r="AN129" s="87"/>
      <c r="AO129" s="87"/>
      <c r="AP129" s="88"/>
      <c r="AQ129" s="89"/>
      <c r="AR129" s="90"/>
      <c r="AS129" s="90"/>
      <c r="AT129" s="91"/>
      <c r="AU129" s="89"/>
      <c r="AV129" s="90"/>
      <c r="AW129" s="90"/>
      <c r="AX129" s="90"/>
      <c r="AY129" s="91"/>
      <c r="AZ129" s="83"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f>
        <v/>
      </c>
      <c r="BA129" s="84"/>
      <c r="BB129" s="85"/>
      <c r="BC129" s="83"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FECHAS",DATEDIF(AQ129,(AU129+1),"YM"))))</f>
        <v/>
      </c>
      <c r="BD129" s="84"/>
      <c r="BE129" s="85"/>
      <c r="BF129" s="83" t="str">
        <f>IF(AND(A129="",R129="SELECCIONE",T129="SELECCIONE",W129="SELECCIONE",AD129="",AL129="",AQ129="",AU129=""),"",IF(OR(OR(A129="",R129="SELECCIONE",T129="SELECCIONE",W129="SELECCIONE",AD129="",AL129="",AQ129="",AU129=""),AND(AQ129="",AU129="")),"COMPLETE TODOS LOS CAMPOS DE LA IZQUIERDA",IF(OR(AQ129&gt;AU129,AND(AQ129="",AU129&lt;&gt;""),AND(AQ129&lt;&gt;"",AU129="")),"VERIFICAR FECHAS",IF(AQ129="",0,IFERROR(DATEDIF(AQ129,(AU129+1),"MD"),"Fecha Inválida")))))</f>
        <v/>
      </c>
      <c r="BG129" s="84"/>
      <c r="BH129" s="85"/>
      <c r="BI129" s="17">
        <f>IF(R129="NO",AZ129,0)</f>
        <v>0</v>
      </c>
      <c r="BJ129" s="17">
        <f>IF(R129="NO",BC129,0)</f>
        <v>0</v>
      </c>
      <c r="BK129" s="17">
        <f>IF(R129="NO",BF129,0)</f>
        <v>0</v>
      </c>
      <c r="BL129" s="17">
        <f>IF(R129="SI",AZ129,0)</f>
        <v>0</v>
      </c>
      <c r="BM129" s="17">
        <f>IF(R129="SI",BC129,0)</f>
        <v>0</v>
      </c>
      <c r="BN129" s="17">
        <f>IF(R129="SI",BF129,0)</f>
        <v>0</v>
      </c>
      <c r="BO129" s="17">
        <f>IF(AND(R129="SI",T129="PÚBLICO"),AZ129,0)</f>
        <v>0</v>
      </c>
      <c r="BP129" s="17">
        <f>IF(AND(R129="SI",T129="PÚBLICO"),BC129,0)</f>
        <v>0</v>
      </c>
      <c r="BQ129" s="17">
        <f>IF(AND(R129="SI",T129="PÚBLICO"),BF129,0)</f>
        <v>0</v>
      </c>
      <c r="BR129" s="1"/>
      <c r="BS129" s="1"/>
      <c r="BT129" s="16"/>
    </row>
    <row r="130" spans="1:72" ht="3.9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
      <c r="BJ130" s="2"/>
      <c r="BK130" s="1"/>
      <c r="BL130" s="1"/>
      <c r="BM130" s="1"/>
      <c r="BN130" s="1"/>
      <c r="BO130" s="1"/>
      <c r="BP130" s="1"/>
      <c r="BQ130" s="1"/>
      <c r="BR130" s="1"/>
      <c r="BS130" s="1"/>
      <c r="BT130" s="16"/>
    </row>
    <row r="131" spans="1:72" ht="17.100000000000001" customHeight="1" x14ac:dyDescent="0.25">
      <c r="A131" s="69" t="s">
        <v>31</v>
      </c>
      <c r="B131" s="70"/>
      <c r="C131" s="70"/>
      <c r="D131" s="70"/>
      <c r="E131" s="70"/>
      <c r="F131" s="70"/>
      <c r="G131" s="70"/>
      <c r="H131" s="70"/>
      <c r="I131" s="70"/>
      <c r="J131" s="70"/>
      <c r="K131" s="70"/>
      <c r="L131" s="70"/>
      <c r="M131" s="70"/>
      <c r="N131" s="70"/>
      <c r="O131" s="70"/>
      <c r="P131" s="70"/>
      <c r="Q131" s="71"/>
      <c r="R131" s="69" t="s">
        <v>32</v>
      </c>
      <c r="S131" s="71"/>
      <c r="T131" s="69" t="s">
        <v>33</v>
      </c>
      <c r="U131" s="70"/>
      <c r="V131" s="71"/>
      <c r="W131" s="69" t="s">
        <v>34</v>
      </c>
      <c r="X131" s="70"/>
      <c r="Y131" s="70"/>
      <c r="Z131" s="70"/>
      <c r="AA131" s="70"/>
      <c r="AB131" s="70"/>
      <c r="AC131" s="71"/>
      <c r="AD131" s="69" t="s">
        <v>35</v>
      </c>
      <c r="AE131" s="70"/>
      <c r="AF131" s="70"/>
      <c r="AG131" s="70"/>
      <c r="AH131" s="70"/>
      <c r="AI131" s="70"/>
      <c r="AJ131" s="70"/>
      <c r="AK131" s="71"/>
      <c r="AL131" s="69" t="s">
        <v>36</v>
      </c>
      <c r="AM131" s="70"/>
      <c r="AN131" s="70"/>
      <c r="AO131" s="70"/>
      <c r="AP131" s="71"/>
      <c r="AQ131" s="69" t="s">
        <v>27</v>
      </c>
      <c r="AR131" s="70"/>
      <c r="AS131" s="70"/>
      <c r="AT131" s="71"/>
      <c r="AU131" s="69" t="s">
        <v>28</v>
      </c>
      <c r="AV131" s="70"/>
      <c r="AW131" s="70"/>
      <c r="AX131" s="70"/>
      <c r="AY131" s="71"/>
      <c r="AZ131" s="75" t="s">
        <v>37</v>
      </c>
      <c r="BA131" s="76"/>
      <c r="BB131" s="76"/>
      <c r="BC131" s="76"/>
      <c r="BD131" s="76"/>
      <c r="BE131" s="76"/>
      <c r="BF131" s="76"/>
      <c r="BG131" s="76"/>
      <c r="BH131" s="77"/>
      <c r="BI131" s="1"/>
      <c r="BJ131" s="2"/>
      <c r="BK131" s="1"/>
      <c r="BL131" s="1"/>
      <c r="BM131" s="1"/>
      <c r="BN131" s="1"/>
      <c r="BO131" s="1"/>
      <c r="BP131" s="1"/>
      <c r="BQ131" s="1"/>
      <c r="BR131" s="1"/>
      <c r="BS131" s="1"/>
      <c r="BT131" s="16"/>
    </row>
    <row r="132" spans="1:72" ht="17.100000000000001" customHeight="1" x14ac:dyDescent="0.25">
      <c r="A132" s="72"/>
      <c r="B132" s="73"/>
      <c r="C132" s="73"/>
      <c r="D132" s="73"/>
      <c r="E132" s="73"/>
      <c r="F132" s="73"/>
      <c r="G132" s="73"/>
      <c r="H132" s="73"/>
      <c r="I132" s="73"/>
      <c r="J132" s="73"/>
      <c r="K132" s="73"/>
      <c r="L132" s="73"/>
      <c r="M132" s="73"/>
      <c r="N132" s="73"/>
      <c r="O132" s="73"/>
      <c r="P132" s="73"/>
      <c r="Q132" s="74"/>
      <c r="R132" s="72"/>
      <c r="S132" s="74"/>
      <c r="T132" s="72"/>
      <c r="U132" s="73"/>
      <c r="V132" s="74"/>
      <c r="W132" s="72"/>
      <c r="X132" s="73"/>
      <c r="Y132" s="73"/>
      <c r="Z132" s="73"/>
      <c r="AA132" s="73"/>
      <c r="AB132" s="73"/>
      <c r="AC132" s="74"/>
      <c r="AD132" s="72"/>
      <c r="AE132" s="73"/>
      <c r="AF132" s="73"/>
      <c r="AG132" s="73"/>
      <c r="AH132" s="73"/>
      <c r="AI132" s="73"/>
      <c r="AJ132" s="73"/>
      <c r="AK132" s="74"/>
      <c r="AL132" s="72"/>
      <c r="AM132" s="73"/>
      <c r="AN132" s="73"/>
      <c r="AO132" s="73"/>
      <c r="AP132" s="74"/>
      <c r="AQ132" s="72"/>
      <c r="AR132" s="73"/>
      <c r="AS132" s="73"/>
      <c r="AT132" s="74"/>
      <c r="AU132" s="72"/>
      <c r="AV132" s="73"/>
      <c r="AW132" s="73"/>
      <c r="AX132" s="73"/>
      <c r="AY132" s="74"/>
      <c r="AZ132" s="75" t="s">
        <v>38</v>
      </c>
      <c r="BA132" s="76"/>
      <c r="BB132" s="77"/>
      <c r="BC132" s="75" t="s">
        <v>39</v>
      </c>
      <c r="BD132" s="76"/>
      <c r="BE132" s="77"/>
      <c r="BF132" s="75" t="s">
        <v>40</v>
      </c>
      <c r="BG132" s="76"/>
      <c r="BH132" s="77"/>
      <c r="BI132" s="78" t="s">
        <v>41</v>
      </c>
      <c r="BJ132" s="79"/>
      <c r="BK132" s="80"/>
      <c r="BL132" s="78" t="s">
        <v>42</v>
      </c>
      <c r="BM132" s="79"/>
      <c r="BN132" s="80"/>
      <c r="BO132" s="81" t="s">
        <v>43</v>
      </c>
      <c r="BP132" s="82"/>
      <c r="BQ132" s="82"/>
      <c r="BR132" s="1"/>
      <c r="BS132" s="1">
        <v>7</v>
      </c>
      <c r="BT132" s="16"/>
    </row>
    <row r="133" spans="1:72" ht="41.25" customHeight="1" x14ac:dyDescent="0.25">
      <c r="A133" s="83"/>
      <c r="B133" s="84"/>
      <c r="C133" s="84"/>
      <c r="D133" s="84"/>
      <c r="E133" s="84"/>
      <c r="F133" s="84"/>
      <c r="G133" s="84"/>
      <c r="H133" s="84"/>
      <c r="I133" s="84"/>
      <c r="J133" s="84"/>
      <c r="K133" s="84"/>
      <c r="L133" s="84"/>
      <c r="M133" s="84"/>
      <c r="N133" s="84"/>
      <c r="O133" s="84"/>
      <c r="P133" s="84"/>
      <c r="Q133" s="85"/>
      <c r="R133" s="83" t="s">
        <v>4</v>
      </c>
      <c r="S133" s="85"/>
      <c r="T133" s="92" t="s">
        <v>4</v>
      </c>
      <c r="U133" s="93"/>
      <c r="V133" s="94"/>
      <c r="W133" s="83" t="s">
        <v>4</v>
      </c>
      <c r="X133" s="84"/>
      <c r="Y133" s="84"/>
      <c r="Z133" s="84"/>
      <c r="AA133" s="84"/>
      <c r="AB133" s="84"/>
      <c r="AC133" s="85"/>
      <c r="AD133" s="83"/>
      <c r="AE133" s="84"/>
      <c r="AF133" s="84"/>
      <c r="AG133" s="84"/>
      <c r="AH133" s="84"/>
      <c r="AI133" s="84"/>
      <c r="AJ133" s="84"/>
      <c r="AK133" s="85"/>
      <c r="AL133" s="86"/>
      <c r="AM133" s="87"/>
      <c r="AN133" s="87"/>
      <c r="AO133" s="87"/>
      <c r="AP133" s="88"/>
      <c r="AQ133" s="89"/>
      <c r="AR133" s="90"/>
      <c r="AS133" s="90"/>
      <c r="AT133" s="91"/>
      <c r="AU133" s="89"/>
      <c r="AV133" s="90"/>
      <c r="AW133" s="90"/>
      <c r="AX133" s="90"/>
      <c r="AY133" s="91"/>
      <c r="AZ133" s="83"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f>
        <v/>
      </c>
      <c r="BA133" s="84"/>
      <c r="BB133" s="85"/>
      <c r="BC133" s="83"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FECHAS",DATEDIF(AQ133,(AU133+1),"YM"))))</f>
        <v/>
      </c>
      <c r="BD133" s="84"/>
      <c r="BE133" s="85"/>
      <c r="BF133" s="83" t="str">
        <f>IF(AND(A133="",R133="SELECCIONE",T133="SELECCIONE",W133="SELECCIONE",AD133="",AL133="",AQ133="",AU133=""),"",IF(OR(OR(A133="",R133="SELECCIONE",T133="SELECCIONE",W133="SELECCIONE",AD133="",AL133="",AQ133="",AU133=""),AND(AQ133="",AU133="")),"COMPLETE TODOS LOS CAMPOS DE LA IZQUIERDA",IF(OR(AQ133&gt;AU133,AND(AQ133="",AU133&lt;&gt;""),AND(AQ133&lt;&gt;"",AU133="")),"VERIFICAR FECHAS",IF(AQ133="",0,IFERROR(DATEDIF(AQ133,(AU133+1),"MD"),"Fecha Inválida")))))</f>
        <v/>
      </c>
      <c r="BG133" s="84"/>
      <c r="BH133" s="85"/>
      <c r="BI133" s="17">
        <f>IF(R133="NO",AZ133,0)</f>
        <v>0</v>
      </c>
      <c r="BJ133" s="17">
        <f>IF(R133="NO",BC133,0)</f>
        <v>0</v>
      </c>
      <c r="BK133" s="17">
        <f>IF(R133="NO",BF133,0)</f>
        <v>0</v>
      </c>
      <c r="BL133" s="17">
        <f>IF(R133="SI",AZ133,0)</f>
        <v>0</v>
      </c>
      <c r="BM133" s="17">
        <f>IF(R133="SI",BC133,0)</f>
        <v>0</v>
      </c>
      <c r="BN133" s="17">
        <f>IF(R133="SI",BF133,0)</f>
        <v>0</v>
      </c>
      <c r="BO133" s="17">
        <f>IF(AND(R133="SI",T133="PÚBLICO"),AZ133,0)</f>
        <v>0</v>
      </c>
      <c r="BP133" s="17">
        <f>IF(AND(R133="SI",T133="PÚBLICO"),BC133,0)</f>
        <v>0</v>
      </c>
      <c r="BQ133" s="17">
        <f>IF(AND(R133="SI",T133="PÚBLICO"),BF133,0)</f>
        <v>0</v>
      </c>
      <c r="BR133" s="1"/>
      <c r="BS133" s="1"/>
      <c r="BT133" s="16"/>
    </row>
    <row r="134" spans="1:72" ht="3.9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
      <c r="BJ134" s="2"/>
      <c r="BK134" s="1"/>
      <c r="BL134" s="1"/>
      <c r="BM134" s="1"/>
      <c r="BN134" s="1"/>
      <c r="BO134" s="1"/>
      <c r="BP134" s="1"/>
      <c r="BQ134" s="1"/>
      <c r="BR134" s="1"/>
      <c r="BS134" s="1"/>
      <c r="BT134" s="16"/>
    </row>
    <row r="135" spans="1:72" ht="17.100000000000001" customHeight="1" x14ac:dyDescent="0.25">
      <c r="A135" s="69" t="s">
        <v>31</v>
      </c>
      <c r="B135" s="70"/>
      <c r="C135" s="70"/>
      <c r="D135" s="70"/>
      <c r="E135" s="70"/>
      <c r="F135" s="70"/>
      <c r="G135" s="70"/>
      <c r="H135" s="70"/>
      <c r="I135" s="70"/>
      <c r="J135" s="70"/>
      <c r="K135" s="70"/>
      <c r="L135" s="70"/>
      <c r="M135" s="70"/>
      <c r="N135" s="70"/>
      <c r="O135" s="70"/>
      <c r="P135" s="70"/>
      <c r="Q135" s="71"/>
      <c r="R135" s="69" t="s">
        <v>32</v>
      </c>
      <c r="S135" s="71"/>
      <c r="T135" s="69" t="s">
        <v>33</v>
      </c>
      <c r="U135" s="70"/>
      <c r="V135" s="71"/>
      <c r="W135" s="69" t="s">
        <v>34</v>
      </c>
      <c r="X135" s="70"/>
      <c r="Y135" s="70"/>
      <c r="Z135" s="70"/>
      <c r="AA135" s="70"/>
      <c r="AB135" s="70"/>
      <c r="AC135" s="71"/>
      <c r="AD135" s="69" t="s">
        <v>35</v>
      </c>
      <c r="AE135" s="70"/>
      <c r="AF135" s="70"/>
      <c r="AG135" s="70"/>
      <c r="AH135" s="70"/>
      <c r="AI135" s="70"/>
      <c r="AJ135" s="70"/>
      <c r="AK135" s="71"/>
      <c r="AL135" s="69" t="s">
        <v>36</v>
      </c>
      <c r="AM135" s="70"/>
      <c r="AN135" s="70"/>
      <c r="AO135" s="70"/>
      <c r="AP135" s="71"/>
      <c r="AQ135" s="69" t="s">
        <v>27</v>
      </c>
      <c r="AR135" s="70"/>
      <c r="AS135" s="70"/>
      <c r="AT135" s="71"/>
      <c r="AU135" s="69" t="s">
        <v>28</v>
      </c>
      <c r="AV135" s="70"/>
      <c r="AW135" s="70"/>
      <c r="AX135" s="70"/>
      <c r="AY135" s="71"/>
      <c r="AZ135" s="75" t="s">
        <v>37</v>
      </c>
      <c r="BA135" s="76"/>
      <c r="BB135" s="76"/>
      <c r="BC135" s="76"/>
      <c r="BD135" s="76"/>
      <c r="BE135" s="76"/>
      <c r="BF135" s="76"/>
      <c r="BG135" s="76"/>
      <c r="BH135" s="77"/>
      <c r="BI135" s="1"/>
      <c r="BJ135" s="2"/>
      <c r="BK135" s="1"/>
      <c r="BL135" s="1"/>
      <c r="BM135" s="1"/>
      <c r="BN135" s="1"/>
      <c r="BO135" s="1"/>
      <c r="BP135" s="1"/>
      <c r="BQ135" s="1"/>
      <c r="BR135" s="1"/>
      <c r="BS135" s="1"/>
      <c r="BT135" s="16"/>
    </row>
    <row r="136" spans="1:72" ht="17.100000000000001" customHeight="1" x14ac:dyDescent="0.25">
      <c r="A136" s="72"/>
      <c r="B136" s="73"/>
      <c r="C136" s="73"/>
      <c r="D136" s="73"/>
      <c r="E136" s="73"/>
      <c r="F136" s="73"/>
      <c r="G136" s="73"/>
      <c r="H136" s="73"/>
      <c r="I136" s="73"/>
      <c r="J136" s="73"/>
      <c r="K136" s="73"/>
      <c r="L136" s="73"/>
      <c r="M136" s="73"/>
      <c r="N136" s="73"/>
      <c r="O136" s="73"/>
      <c r="P136" s="73"/>
      <c r="Q136" s="74"/>
      <c r="R136" s="72"/>
      <c r="S136" s="74"/>
      <c r="T136" s="72"/>
      <c r="U136" s="73"/>
      <c r="V136" s="74"/>
      <c r="W136" s="72"/>
      <c r="X136" s="73"/>
      <c r="Y136" s="73"/>
      <c r="Z136" s="73"/>
      <c r="AA136" s="73"/>
      <c r="AB136" s="73"/>
      <c r="AC136" s="74"/>
      <c r="AD136" s="72"/>
      <c r="AE136" s="73"/>
      <c r="AF136" s="73"/>
      <c r="AG136" s="73"/>
      <c r="AH136" s="73"/>
      <c r="AI136" s="73"/>
      <c r="AJ136" s="73"/>
      <c r="AK136" s="74"/>
      <c r="AL136" s="72"/>
      <c r="AM136" s="73"/>
      <c r="AN136" s="73"/>
      <c r="AO136" s="73"/>
      <c r="AP136" s="74"/>
      <c r="AQ136" s="72"/>
      <c r="AR136" s="73"/>
      <c r="AS136" s="73"/>
      <c r="AT136" s="74"/>
      <c r="AU136" s="72"/>
      <c r="AV136" s="73"/>
      <c r="AW136" s="73"/>
      <c r="AX136" s="73"/>
      <c r="AY136" s="74"/>
      <c r="AZ136" s="75" t="s">
        <v>38</v>
      </c>
      <c r="BA136" s="76"/>
      <c r="BB136" s="77"/>
      <c r="BC136" s="75" t="s">
        <v>39</v>
      </c>
      <c r="BD136" s="76"/>
      <c r="BE136" s="77"/>
      <c r="BF136" s="75" t="s">
        <v>40</v>
      </c>
      <c r="BG136" s="76"/>
      <c r="BH136" s="77"/>
      <c r="BI136" s="78" t="s">
        <v>41</v>
      </c>
      <c r="BJ136" s="79"/>
      <c r="BK136" s="80"/>
      <c r="BL136" s="78" t="s">
        <v>42</v>
      </c>
      <c r="BM136" s="79"/>
      <c r="BN136" s="80"/>
      <c r="BO136" s="81" t="s">
        <v>43</v>
      </c>
      <c r="BP136" s="82"/>
      <c r="BQ136" s="82"/>
      <c r="BR136" s="1"/>
      <c r="BS136" s="1">
        <v>8</v>
      </c>
      <c r="BT136" s="16"/>
    </row>
    <row r="137" spans="1:72" ht="41.25" customHeight="1" x14ac:dyDescent="0.25">
      <c r="A137" s="83"/>
      <c r="B137" s="84"/>
      <c r="C137" s="84"/>
      <c r="D137" s="84"/>
      <c r="E137" s="84"/>
      <c r="F137" s="84"/>
      <c r="G137" s="84"/>
      <c r="H137" s="84"/>
      <c r="I137" s="84"/>
      <c r="J137" s="84"/>
      <c r="K137" s="84"/>
      <c r="L137" s="84"/>
      <c r="M137" s="84"/>
      <c r="N137" s="84"/>
      <c r="O137" s="84"/>
      <c r="P137" s="84"/>
      <c r="Q137" s="85"/>
      <c r="R137" s="83" t="s">
        <v>4</v>
      </c>
      <c r="S137" s="85"/>
      <c r="T137" s="92" t="s">
        <v>4</v>
      </c>
      <c r="U137" s="93"/>
      <c r="V137" s="94"/>
      <c r="W137" s="83" t="s">
        <v>4</v>
      </c>
      <c r="X137" s="84"/>
      <c r="Y137" s="84"/>
      <c r="Z137" s="84"/>
      <c r="AA137" s="84"/>
      <c r="AB137" s="84"/>
      <c r="AC137" s="85"/>
      <c r="AD137" s="83"/>
      <c r="AE137" s="84"/>
      <c r="AF137" s="84"/>
      <c r="AG137" s="84"/>
      <c r="AH137" s="84"/>
      <c r="AI137" s="84"/>
      <c r="AJ137" s="84"/>
      <c r="AK137" s="85"/>
      <c r="AL137" s="86"/>
      <c r="AM137" s="87"/>
      <c r="AN137" s="87"/>
      <c r="AO137" s="87"/>
      <c r="AP137" s="88"/>
      <c r="AQ137" s="89"/>
      <c r="AR137" s="90"/>
      <c r="AS137" s="90"/>
      <c r="AT137" s="91"/>
      <c r="AU137" s="89"/>
      <c r="AV137" s="90"/>
      <c r="AW137" s="90"/>
      <c r="AX137" s="90"/>
      <c r="AY137" s="91"/>
      <c r="AZ137" s="8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84"/>
      <c r="BB137" s="85"/>
      <c r="BC137" s="8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84"/>
      <c r="BE137" s="85"/>
      <c r="BF137" s="83"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84"/>
      <c r="BH137" s="85"/>
      <c r="BI137" s="17">
        <f>IF(R137="NO",AZ137,0)</f>
        <v>0</v>
      </c>
      <c r="BJ137" s="17">
        <f>IF(R137="NO",BC137,0)</f>
        <v>0</v>
      </c>
      <c r="BK137" s="17">
        <f>IF(R137="NO",BF137,0)</f>
        <v>0</v>
      </c>
      <c r="BL137" s="17">
        <f>IF(R137="SI",AZ137,0)</f>
        <v>0</v>
      </c>
      <c r="BM137" s="17">
        <f>IF(R137="SI",BC137,0)</f>
        <v>0</v>
      </c>
      <c r="BN137" s="17">
        <f>IF(R137="SI",BF137,0)</f>
        <v>0</v>
      </c>
      <c r="BO137" s="17">
        <f>IF(AND(R137="SI",T137="PÚBLICO"),AZ137,0)</f>
        <v>0</v>
      </c>
      <c r="BP137" s="17">
        <f>IF(AND(R137="SI",T137="PÚBLICO"),BC137,0)</f>
        <v>0</v>
      </c>
      <c r="BQ137" s="17">
        <f>IF(AND(R137="SI",T137="PÚBLICO"),BF137,0)</f>
        <v>0</v>
      </c>
      <c r="BR137" s="1"/>
      <c r="BS137" s="1"/>
      <c r="BT137" s="16"/>
    </row>
    <row r="138" spans="1:72" ht="3.9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
      <c r="BJ138" s="2"/>
      <c r="BK138" s="1"/>
      <c r="BL138" s="1"/>
      <c r="BM138" s="1"/>
      <c r="BN138" s="1"/>
      <c r="BO138" s="1"/>
      <c r="BP138" s="1"/>
      <c r="BQ138" s="1"/>
      <c r="BR138" s="1"/>
      <c r="BS138" s="1"/>
      <c r="BT138" s="16"/>
    </row>
    <row r="139" spans="1:72" ht="17.100000000000001" customHeight="1" x14ac:dyDescent="0.25">
      <c r="A139" s="69" t="s">
        <v>31</v>
      </c>
      <c r="B139" s="70"/>
      <c r="C139" s="70"/>
      <c r="D139" s="70"/>
      <c r="E139" s="70"/>
      <c r="F139" s="70"/>
      <c r="G139" s="70"/>
      <c r="H139" s="70"/>
      <c r="I139" s="70"/>
      <c r="J139" s="70"/>
      <c r="K139" s="70"/>
      <c r="L139" s="70"/>
      <c r="M139" s="70"/>
      <c r="N139" s="70"/>
      <c r="O139" s="70"/>
      <c r="P139" s="70"/>
      <c r="Q139" s="71"/>
      <c r="R139" s="69" t="s">
        <v>32</v>
      </c>
      <c r="S139" s="71"/>
      <c r="T139" s="69" t="s">
        <v>33</v>
      </c>
      <c r="U139" s="70"/>
      <c r="V139" s="71"/>
      <c r="W139" s="69" t="s">
        <v>34</v>
      </c>
      <c r="X139" s="70"/>
      <c r="Y139" s="70"/>
      <c r="Z139" s="70"/>
      <c r="AA139" s="70"/>
      <c r="AB139" s="70"/>
      <c r="AC139" s="71"/>
      <c r="AD139" s="69" t="s">
        <v>35</v>
      </c>
      <c r="AE139" s="70"/>
      <c r="AF139" s="70"/>
      <c r="AG139" s="70"/>
      <c r="AH139" s="70"/>
      <c r="AI139" s="70"/>
      <c r="AJ139" s="70"/>
      <c r="AK139" s="71"/>
      <c r="AL139" s="69" t="s">
        <v>36</v>
      </c>
      <c r="AM139" s="70"/>
      <c r="AN139" s="70"/>
      <c r="AO139" s="70"/>
      <c r="AP139" s="71"/>
      <c r="AQ139" s="69" t="s">
        <v>27</v>
      </c>
      <c r="AR139" s="70"/>
      <c r="AS139" s="70"/>
      <c r="AT139" s="71"/>
      <c r="AU139" s="69" t="s">
        <v>28</v>
      </c>
      <c r="AV139" s="70"/>
      <c r="AW139" s="70"/>
      <c r="AX139" s="70"/>
      <c r="AY139" s="71"/>
      <c r="AZ139" s="75" t="s">
        <v>37</v>
      </c>
      <c r="BA139" s="76"/>
      <c r="BB139" s="76"/>
      <c r="BC139" s="76"/>
      <c r="BD139" s="76"/>
      <c r="BE139" s="76"/>
      <c r="BF139" s="76"/>
      <c r="BG139" s="76"/>
      <c r="BH139" s="77"/>
      <c r="BI139" s="1"/>
      <c r="BJ139" s="2"/>
      <c r="BK139" s="1"/>
      <c r="BL139" s="1"/>
      <c r="BM139" s="1"/>
      <c r="BN139" s="1"/>
      <c r="BO139" s="1"/>
      <c r="BP139" s="1"/>
      <c r="BQ139" s="1"/>
      <c r="BR139" s="1"/>
      <c r="BS139" s="1"/>
      <c r="BT139" s="16"/>
    </row>
    <row r="140" spans="1:72" ht="17.100000000000001" customHeight="1" x14ac:dyDescent="0.25">
      <c r="A140" s="72"/>
      <c r="B140" s="73"/>
      <c r="C140" s="73"/>
      <c r="D140" s="73"/>
      <c r="E140" s="73"/>
      <c r="F140" s="73"/>
      <c r="G140" s="73"/>
      <c r="H140" s="73"/>
      <c r="I140" s="73"/>
      <c r="J140" s="73"/>
      <c r="K140" s="73"/>
      <c r="L140" s="73"/>
      <c r="M140" s="73"/>
      <c r="N140" s="73"/>
      <c r="O140" s="73"/>
      <c r="P140" s="73"/>
      <c r="Q140" s="74"/>
      <c r="R140" s="72"/>
      <c r="S140" s="74"/>
      <c r="T140" s="72"/>
      <c r="U140" s="73"/>
      <c r="V140" s="74"/>
      <c r="W140" s="72"/>
      <c r="X140" s="73"/>
      <c r="Y140" s="73"/>
      <c r="Z140" s="73"/>
      <c r="AA140" s="73"/>
      <c r="AB140" s="73"/>
      <c r="AC140" s="74"/>
      <c r="AD140" s="72"/>
      <c r="AE140" s="73"/>
      <c r="AF140" s="73"/>
      <c r="AG140" s="73"/>
      <c r="AH140" s="73"/>
      <c r="AI140" s="73"/>
      <c r="AJ140" s="73"/>
      <c r="AK140" s="74"/>
      <c r="AL140" s="72"/>
      <c r="AM140" s="73"/>
      <c r="AN140" s="73"/>
      <c r="AO140" s="73"/>
      <c r="AP140" s="74"/>
      <c r="AQ140" s="72"/>
      <c r="AR140" s="73"/>
      <c r="AS140" s="73"/>
      <c r="AT140" s="74"/>
      <c r="AU140" s="72"/>
      <c r="AV140" s="73"/>
      <c r="AW140" s="73"/>
      <c r="AX140" s="73"/>
      <c r="AY140" s="74"/>
      <c r="AZ140" s="75" t="s">
        <v>38</v>
      </c>
      <c r="BA140" s="76"/>
      <c r="BB140" s="77"/>
      <c r="BC140" s="75" t="s">
        <v>39</v>
      </c>
      <c r="BD140" s="76"/>
      <c r="BE140" s="77"/>
      <c r="BF140" s="75" t="s">
        <v>40</v>
      </c>
      <c r="BG140" s="76"/>
      <c r="BH140" s="77"/>
      <c r="BI140" s="78" t="s">
        <v>41</v>
      </c>
      <c r="BJ140" s="79"/>
      <c r="BK140" s="80"/>
      <c r="BL140" s="78" t="s">
        <v>42</v>
      </c>
      <c r="BM140" s="79"/>
      <c r="BN140" s="80"/>
      <c r="BO140" s="81" t="s">
        <v>43</v>
      </c>
      <c r="BP140" s="82"/>
      <c r="BQ140" s="82"/>
      <c r="BR140" s="1"/>
      <c r="BS140" s="1">
        <v>9</v>
      </c>
      <c r="BT140" s="16"/>
    </row>
    <row r="141" spans="1:72" ht="41.25" customHeight="1" x14ac:dyDescent="0.25">
      <c r="A141" s="83"/>
      <c r="B141" s="84"/>
      <c r="C141" s="84"/>
      <c r="D141" s="84"/>
      <c r="E141" s="84"/>
      <c r="F141" s="84"/>
      <c r="G141" s="84"/>
      <c r="H141" s="84"/>
      <c r="I141" s="84"/>
      <c r="J141" s="84"/>
      <c r="K141" s="84"/>
      <c r="L141" s="84"/>
      <c r="M141" s="84"/>
      <c r="N141" s="84"/>
      <c r="O141" s="84"/>
      <c r="P141" s="84"/>
      <c r="Q141" s="85"/>
      <c r="R141" s="83" t="s">
        <v>4</v>
      </c>
      <c r="S141" s="85"/>
      <c r="T141" s="92" t="s">
        <v>4</v>
      </c>
      <c r="U141" s="93"/>
      <c r="V141" s="94"/>
      <c r="W141" s="83" t="s">
        <v>4</v>
      </c>
      <c r="X141" s="84"/>
      <c r="Y141" s="84"/>
      <c r="Z141" s="84"/>
      <c r="AA141" s="84"/>
      <c r="AB141" s="84"/>
      <c r="AC141" s="85"/>
      <c r="AD141" s="83"/>
      <c r="AE141" s="84"/>
      <c r="AF141" s="84"/>
      <c r="AG141" s="84"/>
      <c r="AH141" s="84"/>
      <c r="AI141" s="84"/>
      <c r="AJ141" s="84"/>
      <c r="AK141" s="85"/>
      <c r="AL141" s="86"/>
      <c r="AM141" s="87"/>
      <c r="AN141" s="87"/>
      <c r="AO141" s="87"/>
      <c r="AP141" s="88"/>
      <c r="AQ141" s="89"/>
      <c r="AR141" s="90"/>
      <c r="AS141" s="90"/>
      <c r="AT141" s="91"/>
      <c r="AU141" s="89"/>
      <c r="AV141" s="90"/>
      <c r="AW141" s="90"/>
      <c r="AX141" s="90"/>
      <c r="AY141" s="91"/>
      <c r="AZ141" s="83"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f>
        <v/>
      </c>
      <c r="BA141" s="84"/>
      <c r="BB141" s="85"/>
      <c r="BC141" s="83"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FECHAS",DATEDIF(AQ141,(AU141+1),"YM"))))</f>
        <v/>
      </c>
      <c r="BD141" s="84"/>
      <c r="BE141" s="85"/>
      <c r="BF141" s="83" t="str">
        <f>IF(AND(A141="",R141="SELECCIONE",T141="SELECCIONE",W141="SELECCIONE",AD141="",AL141="",AQ141="",AU141=""),"",IF(OR(OR(A141="",R141="SELECCIONE",T141="SELECCIONE",W141="SELECCIONE",AD141="",AL141="",AQ141="",AU141=""),AND(AQ141="",AU141="")),"COMPLETE TODOS LOS CAMPOS DE LA IZQUIERDA",IF(OR(AQ141&gt;AU141,AND(AQ141="",AU141&lt;&gt;""),AND(AQ141&lt;&gt;"",AU141="")),"VERIFICAR FECHAS",IF(AQ141="",0,IFERROR(DATEDIF(AQ141,(AU141+1),"MD"),"Fecha Inválida")))))</f>
        <v/>
      </c>
      <c r="BG141" s="84"/>
      <c r="BH141" s="85"/>
      <c r="BI141" s="17">
        <f>IF(R141="NO",AZ141,0)</f>
        <v>0</v>
      </c>
      <c r="BJ141" s="17">
        <f>IF(R141="NO",BC141,0)</f>
        <v>0</v>
      </c>
      <c r="BK141" s="17">
        <f>IF(R141="NO",BF141,0)</f>
        <v>0</v>
      </c>
      <c r="BL141" s="17">
        <f>IF(R141="SI",AZ141,0)</f>
        <v>0</v>
      </c>
      <c r="BM141" s="17">
        <f>IF(R141="SI",BC141,0)</f>
        <v>0</v>
      </c>
      <c r="BN141" s="17">
        <f>IF(R141="SI",BF141,0)</f>
        <v>0</v>
      </c>
      <c r="BO141" s="17">
        <f>IF(AND(R141="SI",T141="PÚBLICO"),AZ141,0)</f>
        <v>0</v>
      </c>
      <c r="BP141" s="17">
        <f>IF(AND(R141="SI",T141="PÚBLICO"),BC141,0)</f>
        <v>0</v>
      </c>
      <c r="BQ141" s="17">
        <f>IF(AND(R141="SI",T141="PÚBLICO"),BF141,0)</f>
        <v>0</v>
      </c>
      <c r="BR141" s="1"/>
      <c r="BS141" s="1"/>
      <c r="BT141" s="16"/>
    </row>
    <row r="142" spans="1:72" ht="3.9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
      <c r="BJ142" s="2"/>
      <c r="BK142" s="1"/>
      <c r="BL142" s="1"/>
      <c r="BM142" s="1"/>
      <c r="BN142" s="1"/>
      <c r="BO142" s="1"/>
      <c r="BP142" s="1"/>
      <c r="BQ142" s="1"/>
      <c r="BR142" s="1"/>
      <c r="BS142" s="1"/>
      <c r="BT142" s="16"/>
    </row>
    <row r="143" spans="1:72" ht="17.100000000000001" customHeight="1" x14ac:dyDescent="0.25">
      <c r="A143" s="69" t="s">
        <v>31</v>
      </c>
      <c r="B143" s="70"/>
      <c r="C143" s="70"/>
      <c r="D143" s="70"/>
      <c r="E143" s="70"/>
      <c r="F143" s="70"/>
      <c r="G143" s="70"/>
      <c r="H143" s="70"/>
      <c r="I143" s="70"/>
      <c r="J143" s="70"/>
      <c r="K143" s="70"/>
      <c r="L143" s="70"/>
      <c r="M143" s="70"/>
      <c r="N143" s="70"/>
      <c r="O143" s="70"/>
      <c r="P143" s="70"/>
      <c r="Q143" s="71"/>
      <c r="R143" s="69" t="s">
        <v>32</v>
      </c>
      <c r="S143" s="71"/>
      <c r="T143" s="69" t="s">
        <v>33</v>
      </c>
      <c r="U143" s="70"/>
      <c r="V143" s="71"/>
      <c r="W143" s="69" t="s">
        <v>34</v>
      </c>
      <c r="X143" s="70"/>
      <c r="Y143" s="70"/>
      <c r="Z143" s="70"/>
      <c r="AA143" s="70"/>
      <c r="AB143" s="70"/>
      <c r="AC143" s="71"/>
      <c r="AD143" s="69" t="s">
        <v>35</v>
      </c>
      <c r="AE143" s="70"/>
      <c r="AF143" s="70"/>
      <c r="AG143" s="70"/>
      <c r="AH143" s="70"/>
      <c r="AI143" s="70"/>
      <c r="AJ143" s="70"/>
      <c r="AK143" s="71"/>
      <c r="AL143" s="69" t="s">
        <v>36</v>
      </c>
      <c r="AM143" s="70"/>
      <c r="AN143" s="70"/>
      <c r="AO143" s="70"/>
      <c r="AP143" s="71"/>
      <c r="AQ143" s="69" t="s">
        <v>27</v>
      </c>
      <c r="AR143" s="70"/>
      <c r="AS143" s="70"/>
      <c r="AT143" s="71"/>
      <c r="AU143" s="69" t="s">
        <v>28</v>
      </c>
      <c r="AV143" s="70"/>
      <c r="AW143" s="70"/>
      <c r="AX143" s="70"/>
      <c r="AY143" s="71"/>
      <c r="AZ143" s="75" t="s">
        <v>37</v>
      </c>
      <c r="BA143" s="76"/>
      <c r="BB143" s="76"/>
      <c r="BC143" s="76"/>
      <c r="BD143" s="76"/>
      <c r="BE143" s="76"/>
      <c r="BF143" s="76"/>
      <c r="BG143" s="76"/>
      <c r="BH143" s="77"/>
      <c r="BI143" s="1"/>
      <c r="BJ143" s="2"/>
      <c r="BK143" s="1"/>
      <c r="BL143" s="1"/>
      <c r="BM143" s="1"/>
      <c r="BN143" s="1"/>
      <c r="BO143" s="1"/>
      <c r="BP143" s="1"/>
      <c r="BQ143" s="1"/>
      <c r="BR143" s="1"/>
      <c r="BS143" s="1"/>
      <c r="BT143" s="16"/>
    </row>
    <row r="144" spans="1:72" ht="17.100000000000001" customHeight="1" x14ac:dyDescent="0.25">
      <c r="A144" s="72"/>
      <c r="B144" s="73"/>
      <c r="C144" s="73"/>
      <c r="D144" s="73"/>
      <c r="E144" s="73"/>
      <c r="F144" s="73"/>
      <c r="G144" s="73"/>
      <c r="H144" s="73"/>
      <c r="I144" s="73"/>
      <c r="J144" s="73"/>
      <c r="K144" s="73"/>
      <c r="L144" s="73"/>
      <c r="M144" s="73"/>
      <c r="N144" s="73"/>
      <c r="O144" s="73"/>
      <c r="P144" s="73"/>
      <c r="Q144" s="74"/>
      <c r="R144" s="72"/>
      <c r="S144" s="74"/>
      <c r="T144" s="72"/>
      <c r="U144" s="73"/>
      <c r="V144" s="74"/>
      <c r="W144" s="72"/>
      <c r="X144" s="73"/>
      <c r="Y144" s="73"/>
      <c r="Z144" s="73"/>
      <c r="AA144" s="73"/>
      <c r="AB144" s="73"/>
      <c r="AC144" s="74"/>
      <c r="AD144" s="72"/>
      <c r="AE144" s="73"/>
      <c r="AF144" s="73"/>
      <c r="AG144" s="73"/>
      <c r="AH144" s="73"/>
      <c r="AI144" s="73"/>
      <c r="AJ144" s="73"/>
      <c r="AK144" s="74"/>
      <c r="AL144" s="72"/>
      <c r="AM144" s="73"/>
      <c r="AN144" s="73"/>
      <c r="AO144" s="73"/>
      <c r="AP144" s="74"/>
      <c r="AQ144" s="72"/>
      <c r="AR144" s="73"/>
      <c r="AS144" s="73"/>
      <c r="AT144" s="74"/>
      <c r="AU144" s="72"/>
      <c r="AV144" s="73"/>
      <c r="AW144" s="73"/>
      <c r="AX144" s="73"/>
      <c r="AY144" s="74"/>
      <c r="AZ144" s="75" t="s">
        <v>38</v>
      </c>
      <c r="BA144" s="76"/>
      <c r="BB144" s="77"/>
      <c r="BC144" s="75" t="s">
        <v>39</v>
      </c>
      <c r="BD144" s="76"/>
      <c r="BE144" s="77"/>
      <c r="BF144" s="75" t="s">
        <v>40</v>
      </c>
      <c r="BG144" s="76"/>
      <c r="BH144" s="77"/>
      <c r="BI144" s="78" t="s">
        <v>41</v>
      </c>
      <c r="BJ144" s="79"/>
      <c r="BK144" s="80"/>
      <c r="BL144" s="78" t="s">
        <v>42</v>
      </c>
      <c r="BM144" s="79"/>
      <c r="BN144" s="80"/>
      <c r="BO144" s="81" t="s">
        <v>43</v>
      </c>
      <c r="BP144" s="82"/>
      <c r="BQ144" s="82"/>
      <c r="BR144" s="1"/>
      <c r="BS144" s="1">
        <v>10</v>
      </c>
      <c r="BT144" s="16"/>
    </row>
    <row r="145" spans="1:92" ht="41.25" customHeight="1" x14ac:dyDescent="0.25">
      <c r="A145" s="83"/>
      <c r="B145" s="84"/>
      <c r="C145" s="84"/>
      <c r="D145" s="84"/>
      <c r="E145" s="84"/>
      <c r="F145" s="84"/>
      <c r="G145" s="84"/>
      <c r="H145" s="84"/>
      <c r="I145" s="84"/>
      <c r="J145" s="84"/>
      <c r="K145" s="84"/>
      <c r="L145" s="84"/>
      <c r="M145" s="84"/>
      <c r="N145" s="84"/>
      <c r="O145" s="84"/>
      <c r="P145" s="84"/>
      <c r="Q145" s="85"/>
      <c r="R145" s="83" t="s">
        <v>4</v>
      </c>
      <c r="S145" s="85"/>
      <c r="T145" s="92" t="s">
        <v>4</v>
      </c>
      <c r="U145" s="93"/>
      <c r="V145" s="94"/>
      <c r="W145" s="83" t="s">
        <v>4</v>
      </c>
      <c r="X145" s="84"/>
      <c r="Y145" s="84"/>
      <c r="Z145" s="84"/>
      <c r="AA145" s="84"/>
      <c r="AB145" s="84"/>
      <c r="AC145" s="85"/>
      <c r="AD145" s="83"/>
      <c r="AE145" s="84"/>
      <c r="AF145" s="84"/>
      <c r="AG145" s="84"/>
      <c r="AH145" s="84"/>
      <c r="AI145" s="84"/>
      <c r="AJ145" s="84"/>
      <c r="AK145" s="85"/>
      <c r="AL145" s="86"/>
      <c r="AM145" s="87"/>
      <c r="AN145" s="87"/>
      <c r="AO145" s="87"/>
      <c r="AP145" s="88"/>
      <c r="AQ145" s="89"/>
      <c r="AR145" s="90"/>
      <c r="AS145" s="90"/>
      <c r="AT145" s="91"/>
      <c r="AU145" s="89"/>
      <c r="AV145" s="90"/>
      <c r="AW145" s="90"/>
      <c r="AX145" s="90"/>
      <c r="AY145" s="91"/>
      <c r="AZ145" s="83"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f>
        <v/>
      </c>
      <c r="BA145" s="84"/>
      <c r="BB145" s="85"/>
      <c r="BC145" s="83"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FECHAS",DATEDIF(AQ145,(AU145+1),"YM"))))</f>
        <v/>
      </c>
      <c r="BD145" s="84"/>
      <c r="BE145" s="85"/>
      <c r="BF145" s="83" t="str">
        <f>IF(AND(A145="",R145="SELECCIONE",T145="SELECCIONE",W145="SELECCIONE",AD145="",AL145="",AQ145="",AU145=""),"",IF(OR(OR(A145="",R145="SELECCIONE",T145="SELECCIONE",W145="SELECCIONE",AD145="",AL145="",AQ145="",AU145=""),AND(AQ145="",AU145="")),"COMPLETE TODOS LOS CAMPOS DE LA IZQUIERDA",IF(OR(AQ145&gt;AU145,AND(AQ145="",AU145&lt;&gt;""),AND(AQ145&lt;&gt;"",AU145="")),"VERIFICAR FECHAS",IF(AQ145="",0,IFERROR(DATEDIF(AQ145,(AU145+1),"MD"),"Fecha Inválida")))))</f>
        <v/>
      </c>
      <c r="BG145" s="84"/>
      <c r="BH145" s="85"/>
      <c r="BI145" s="17">
        <f>IF(R145="NO",AZ145,0)</f>
        <v>0</v>
      </c>
      <c r="BJ145" s="17">
        <f>IF(R145="NO",BC145,0)</f>
        <v>0</v>
      </c>
      <c r="BK145" s="17">
        <f>IF(R145="NO",BF145,0)</f>
        <v>0</v>
      </c>
      <c r="BL145" s="17">
        <f>IF(R145="SI",AZ145,0)</f>
        <v>0</v>
      </c>
      <c r="BM145" s="17">
        <f>IF(R145="SI",BC145,0)</f>
        <v>0</v>
      </c>
      <c r="BN145" s="17">
        <f>IF(R145="SI",BF145,0)</f>
        <v>0</v>
      </c>
      <c r="BO145" s="17">
        <f>IF(AND(R145="SI",T145="PÚBLICO"),AZ145,0)</f>
        <v>0</v>
      </c>
      <c r="BP145" s="17">
        <f>IF(AND(R145="SI",T145="PÚBLICO"),BC145,0)</f>
        <v>0</v>
      </c>
      <c r="BQ145" s="17">
        <f>IF(AND(R145="SI",T145="PÚBLICO"),BF145,0)</f>
        <v>0</v>
      </c>
      <c r="BR145" s="1"/>
      <c r="BS145" s="1"/>
      <c r="BT145" s="16"/>
    </row>
    <row r="146" spans="1:92" ht="3.9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
      <c r="BJ146" s="2"/>
      <c r="BK146" s="1"/>
      <c r="BL146" s="1"/>
      <c r="BM146" s="1"/>
      <c r="BN146" s="1"/>
      <c r="BO146" s="1"/>
      <c r="BP146" s="1"/>
      <c r="BQ146" s="1"/>
      <c r="BR146" s="1"/>
      <c r="BS146" s="1"/>
      <c r="BT146" s="16"/>
    </row>
    <row r="147" spans="1:92" ht="17.100000000000001" customHeight="1" x14ac:dyDescent="0.25">
      <c r="A147" s="69" t="s">
        <v>31</v>
      </c>
      <c r="B147" s="70"/>
      <c r="C147" s="70"/>
      <c r="D147" s="70"/>
      <c r="E147" s="70"/>
      <c r="F147" s="70"/>
      <c r="G147" s="70"/>
      <c r="H147" s="70"/>
      <c r="I147" s="70"/>
      <c r="J147" s="70"/>
      <c r="K147" s="70"/>
      <c r="L147" s="70"/>
      <c r="M147" s="70"/>
      <c r="N147" s="70"/>
      <c r="O147" s="70"/>
      <c r="P147" s="70"/>
      <c r="Q147" s="71"/>
      <c r="R147" s="69" t="s">
        <v>32</v>
      </c>
      <c r="S147" s="71"/>
      <c r="T147" s="69" t="s">
        <v>33</v>
      </c>
      <c r="U147" s="70"/>
      <c r="V147" s="71"/>
      <c r="W147" s="69" t="s">
        <v>34</v>
      </c>
      <c r="X147" s="70"/>
      <c r="Y147" s="70"/>
      <c r="Z147" s="70"/>
      <c r="AA147" s="70"/>
      <c r="AB147" s="70"/>
      <c r="AC147" s="71"/>
      <c r="AD147" s="69" t="s">
        <v>35</v>
      </c>
      <c r="AE147" s="70"/>
      <c r="AF147" s="70"/>
      <c r="AG147" s="70"/>
      <c r="AH147" s="70"/>
      <c r="AI147" s="70"/>
      <c r="AJ147" s="70"/>
      <c r="AK147" s="71"/>
      <c r="AL147" s="69" t="s">
        <v>36</v>
      </c>
      <c r="AM147" s="70"/>
      <c r="AN147" s="70"/>
      <c r="AO147" s="70"/>
      <c r="AP147" s="71"/>
      <c r="AQ147" s="69" t="s">
        <v>27</v>
      </c>
      <c r="AR147" s="70"/>
      <c r="AS147" s="70"/>
      <c r="AT147" s="71"/>
      <c r="AU147" s="69" t="s">
        <v>28</v>
      </c>
      <c r="AV147" s="70"/>
      <c r="AW147" s="70"/>
      <c r="AX147" s="70"/>
      <c r="AY147" s="71"/>
      <c r="AZ147" s="75" t="s">
        <v>37</v>
      </c>
      <c r="BA147" s="76"/>
      <c r="BB147" s="76"/>
      <c r="BC147" s="76"/>
      <c r="BD147" s="76"/>
      <c r="BE147" s="76"/>
      <c r="BF147" s="76"/>
      <c r="BG147" s="76"/>
      <c r="BH147" s="77"/>
      <c r="BI147" s="1"/>
      <c r="BJ147" s="2"/>
      <c r="BK147" s="1"/>
      <c r="BL147" s="1"/>
      <c r="BM147" s="1"/>
      <c r="BN147" s="1"/>
      <c r="BO147" s="1"/>
      <c r="BP147" s="1"/>
      <c r="BQ147" s="1"/>
      <c r="BR147" s="1"/>
      <c r="BS147" s="1"/>
      <c r="BT147" s="16"/>
    </row>
    <row r="148" spans="1:92" ht="17.100000000000001" customHeight="1" x14ac:dyDescent="0.25">
      <c r="A148" s="72"/>
      <c r="B148" s="73"/>
      <c r="C148" s="73"/>
      <c r="D148" s="73"/>
      <c r="E148" s="73"/>
      <c r="F148" s="73"/>
      <c r="G148" s="73"/>
      <c r="H148" s="73"/>
      <c r="I148" s="73"/>
      <c r="J148" s="73"/>
      <c r="K148" s="73"/>
      <c r="L148" s="73"/>
      <c r="M148" s="73"/>
      <c r="N148" s="73"/>
      <c r="O148" s="73"/>
      <c r="P148" s="73"/>
      <c r="Q148" s="74"/>
      <c r="R148" s="72"/>
      <c r="S148" s="74"/>
      <c r="T148" s="72"/>
      <c r="U148" s="73"/>
      <c r="V148" s="74"/>
      <c r="W148" s="72"/>
      <c r="X148" s="73"/>
      <c r="Y148" s="73"/>
      <c r="Z148" s="73"/>
      <c r="AA148" s="73"/>
      <c r="AB148" s="73"/>
      <c r="AC148" s="74"/>
      <c r="AD148" s="72"/>
      <c r="AE148" s="73"/>
      <c r="AF148" s="73"/>
      <c r="AG148" s="73"/>
      <c r="AH148" s="73"/>
      <c r="AI148" s="73"/>
      <c r="AJ148" s="73"/>
      <c r="AK148" s="74"/>
      <c r="AL148" s="72"/>
      <c r="AM148" s="73"/>
      <c r="AN148" s="73"/>
      <c r="AO148" s="73"/>
      <c r="AP148" s="74"/>
      <c r="AQ148" s="72"/>
      <c r="AR148" s="73"/>
      <c r="AS148" s="73"/>
      <c r="AT148" s="74"/>
      <c r="AU148" s="72"/>
      <c r="AV148" s="73"/>
      <c r="AW148" s="73"/>
      <c r="AX148" s="73"/>
      <c r="AY148" s="74"/>
      <c r="AZ148" s="75" t="s">
        <v>38</v>
      </c>
      <c r="BA148" s="76"/>
      <c r="BB148" s="77"/>
      <c r="BC148" s="75" t="s">
        <v>39</v>
      </c>
      <c r="BD148" s="76"/>
      <c r="BE148" s="77"/>
      <c r="BF148" s="75" t="s">
        <v>40</v>
      </c>
      <c r="BG148" s="76"/>
      <c r="BH148" s="77"/>
      <c r="BI148" s="78" t="s">
        <v>41</v>
      </c>
      <c r="BJ148" s="79"/>
      <c r="BK148" s="80"/>
      <c r="BL148" s="78" t="s">
        <v>42</v>
      </c>
      <c r="BM148" s="79"/>
      <c r="BN148" s="80"/>
      <c r="BO148" s="81" t="s">
        <v>43</v>
      </c>
      <c r="BP148" s="82"/>
      <c r="BQ148" s="82"/>
      <c r="BR148" s="1"/>
      <c r="BS148" s="1">
        <v>11</v>
      </c>
      <c r="BT148" s="16"/>
    </row>
    <row r="149" spans="1:92" ht="41.25" customHeight="1" x14ac:dyDescent="0.25">
      <c r="A149" s="83"/>
      <c r="B149" s="84"/>
      <c r="C149" s="84"/>
      <c r="D149" s="84"/>
      <c r="E149" s="84"/>
      <c r="F149" s="84"/>
      <c r="G149" s="84"/>
      <c r="H149" s="84"/>
      <c r="I149" s="84"/>
      <c r="J149" s="84"/>
      <c r="K149" s="84"/>
      <c r="L149" s="84"/>
      <c r="M149" s="84"/>
      <c r="N149" s="84"/>
      <c r="O149" s="84"/>
      <c r="P149" s="84"/>
      <c r="Q149" s="85"/>
      <c r="R149" s="83" t="s">
        <v>4</v>
      </c>
      <c r="S149" s="85"/>
      <c r="T149" s="92" t="s">
        <v>4</v>
      </c>
      <c r="U149" s="93"/>
      <c r="V149" s="94"/>
      <c r="W149" s="83" t="s">
        <v>4</v>
      </c>
      <c r="X149" s="84"/>
      <c r="Y149" s="84"/>
      <c r="Z149" s="84"/>
      <c r="AA149" s="84"/>
      <c r="AB149" s="84"/>
      <c r="AC149" s="85"/>
      <c r="AD149" s="83"/>
      <c r="AE149" s="84"/>
      <c r="AF149" s="84"/>
      <c r="AG149" s="84"/>
      <c r="AH149" s="84"/>
      <c r="AI149" s="84"/>
      <c r="AJ149" s="84"/>
      <c r="AK149" s="85"/>
      <c r="AL149" s="86"/>
      <c r="AM149" s="87"/>
      <c r="AN149" s="87"/>
      <c r="AO149" s="87"/>
      <c r="AP149" s="88"/>
      <c r="AQ149" s="89"/>
      <c r="AR149" s="90"/>
      <c r="AS149" s="90"/>
      <c r="AT149" s="91"/>
      <c r="AU149" s="89"/>
      <c r="AV149" s="90"/>
      <c r="AW149" s="90"/>
      <c r="AX149" s="90"/>
      <c r="AY149" s="91"/>
      <c r="AZ149" s="8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84"/>
      <c r="BB149" s="85"/>
      <c r="BC149" s="8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84"/>
      <c r="BE149" s="85"/>
      <c r="BF149" s="83"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84"/>
      <c r="BH149" s="85"/>
      <c r="BI149" s="17">
        <f>IF(R149="NO",AZ149,0)</f>
        <v>0</v>
      </c>
      <c r="BJ149" s="17">
        <f>IF(R149="NO",BC149,0)</f>
        <v>0</v>
      </c>
      <c r="BK149" s="17">
        <f>IF(R149="NO",BF149,0)</f>
        <v>0</v>
      </c>
      <c r="BL149" s="17">
        <f>IF(R149="SI",AZ149,0)</f>
        <v>0</v>
      </c>
      <c r="BM149" s="17">
        <f>IF(R149="SI",BC149,0)</f>
        <v>0</v>
      </c>
      <c r="BN149" s="17">
        <f>IF(R149="SI",BF149,0)</f>
        <v>0</v>
      </c>
      <c r="BO149" s="17">
        <f>IF(AND(R149="SI",T149="PÚBLICO"),AZ149,0)</f>
        <v>0</v>
      </c>
      <c r="BP149" s="17">
        <f>IF(AND(R149="SI",T149="PÚBLICO"),BC149,0)</f>
        <v>0</v>
      </c>
      <c r="BQ149" s="17">
        <f>IF(AND(R149="SI",T149="PÚBLICO"),BF149,0)</f>
        <v>0</v>
      </c>
      <c r="BR149" s="1"/>
      <c r="BS149" s="1"/>
      <c r="BT149" s="16"/>
    </row>
    <row r="150" spans="1:92" ht="3.9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
      <c r="BJ150" s="2"/>
      <c r="BK150" s="1"/>
      <c r="BL150" s="1"/>
      <c r="BM150" s="1"/>
      <c r="BN150" s="1"/>
      <c r="BO150" s="1"/>
      <c r="BP150" s="1"/>
      <c r="BQ150" s="1"/>
      <c r="BR150" s="1"/>
      <c r="BS150" s="1"/>
      <c r="BT150" s="16"/>
    </row>
    <row r="151" spans="1:92" ht="17.100000000000001" customHeight="1" x14ac:dyDescent="0.25">
      <c r="A151" s="69" t="s">
        <v>31</v>
      </c>
      <c r="B151" s="70"/>
      <c r="C151" s="70"/>
      <c r="D151" s="70"/>
      <c r="E151" s="70"/>
      <c r="F151" s="70"/>
      <c r="G151" s="70"/>
      <c r="H151" s="70"/>
      <c r="I151" s="70"/>
      <c r="J151" s="70"/>
      <c r="K151" s="70"/>
      <c r="L151" s="70"/>
      <c r="M151" s="70"/>
      <c r="N151" s="70"/>
      <c r="O151" s="70"/>
      <c r="P151" s="70"/>
      <c r="Q151" s="71"/>
      <c r="R151" s="69" t="s">
        <v>32</v>
      </c>
      <c r="S151" s="71"/>
      <c r="T151" s="69" t="s">
        <v>33</v>
      </c>
      <c r="U151" s="70"/>
      <c r="V151" s="71"/>
      <c r="W151" s="69" t="s">
        <v>34</v>
      </c>
      <c r="X151" s="70"/>
      <c r="Y151" s="70"/>
      <c r="Z151" s="70"/>
      <c r="AA151" s="70"/>
      <c r="AB151" s="70"/>
      <c r="AC151" s="71"/>
      <c r="AD151" s="69" t="s">
        <v>35</v>
      </c>
      <c r="AE151" s="70"/>
      <c r="AF151" s="70"/>
      <c r="AG151" s="70"/>
      <c r="AH151" s="70"/>
      <c r="AI151" s="70"/>
      <c r="AJ151" s="70"/>
      <c r="AK151" s="71"/>
      <c r="AL151" s="69" t="s">
        <v>36</v>
      </c>
      <c r="AM151" s="70"/>
      <c r="AN151" s="70"/>
      <c r="AO151" s="70"/>
      <c r="AP151" s="71"/>
      <c r="AQ151" s="69" t="s">
        <v>27</v>
      </c>
      <c r="AR151" s="70"/>
      <c r="AS151" s="70"/>
      <c r="AT151" s="71"/>
      <c r="AU151" s="69" t="s">
        <v>28</v>
      </c>
      <c r="AV151" s="70"/>
      <c r="AW151" s="70"/>
      <c r="AX151" s="70"/>
      <c r="AY151" s="71"/>
      <c r="AZ151" s="75" t="s">
        <v>37</v>
      </c>
      <c r="BA151" s="76"/>
      <c r="BB151" s="76"/>
      <c r="BC151" s="76"/>
      <c r="BD151" s="76"/>
      <c r="BE151" s="76"/>
      <c r="BF151" s="76"/>
      <c r="BG151" s="76"/>
      <c r="BH151" s="77"/>
      <c r="BI151" s="1"/>
      <c r="BJ151" s="2"/>
      <c r="BK151" s="1"/>
      <c r="BL151" s="1"/>
      <c r="BM151" s="1"/>
      <c r="BN151" s="1"/>
      <c r="BO151" s="1"/>
      <c r="BP151" s="1"/>
      <c r="BQ151" s="1"/>
      <c r="BR151" s="1"/>
      <c r="BS151" s="1"/>
      <c r="BT151" s="16"/>
    </row>
    <row r="152" spans="1:92" ht="17.100000000000001" customHeight="1" x14ac:dyDescent="0.25">
      <c r="A152" s="72"/>
      <c r="B152" s="73"/>
      <c r="C152" s="73"/>
      <c r="D152" s="73"/>
      <c r="E152" s="73"/>
      <c r="F152" s="73"/>
      <c r="G152" s="73"/>
      <c r="H152" s="73"/>
      <c r="I152" s="73"/>
      <c r="J152" s="73"/>
      <c r="K152" s="73"/>
      <c r="L152" s="73"/>
      <c r="M152" s="73"/>
      <c r="N152" s="73"/>
      <c r="O152" s="73"/>
      <c r="P152" s="73"/>
      <c r="Q152" s="74"/>
      <c r="R152" s="72"/>
      <c r="S152" s="74"/>
      <c r="T152" s="72"/>
      <c r="U152" s="73"/>
      <c r="V152" s="74"/>
      <c r="W152" s="72"/>
      <c r="X152" s="73"/>
      <c r="Y152" s="73"/>
      <c r="Z152" s="73"/>
      <c r="AA152" s="73"/>
      <c r="AB152" s="73"/>
      <c r="AC152" s="74"/>
      <c r="AD152" s="72"/>
      <c r="AE152" s="73"/>
      <c r="AF152" s="73"/>
      <c r="AG152" s="73"/>
      <c r="AH152" s="73"/>
      <c r="AI152" s="73"/>
      <c r="AJ152" s="73"/>
      <c r="AK152" s="74"/>
      <c r="AL152" s="72"/>
      <c r="AM152" s="73"/>
      <c r="AN152" s="73"/>
      <c r="AO152" s="73"/>
      <c r="AP152" s="74"/>
      <c r="AQ152" s="72"/>
      <c r="AR152" s="73"/>
      <c r="AS152" s="73"/>
      <c r="AT152" s="74"/>
      <c r="AU152" s="72"/>
      <c r="AV152" s="73"/>
      <c r="AW152" s="73"/>
      <c r="AX152" s="73"/>
      <c r="AY152" s="74"/>
      <c r="AZ152" s="75" t="s">
        <v>38</v>
      </c>
      <c r="BA152" s="76"/>
      <c r="BB152" s="77"/>
      <c r="BC152" s="75" t="s">
        <v>39</v>
      </c>
      <c r="BD152" s="76"/>
      <c r="BE152" s="77"/>
      <c r="BF152" s="75" t="s">
        <v>40</v>
      </c>
      <c r="BG152" s="76"/>
      <c r="BH152" s="77"/>
      <c r="BI152" s="78" t="s">
        <v>41</v>
      </c>
      <c r="BJ152" s="79"/>
      <c r="BK152" s="80"/>
      <c r="BL152" s="78" t="s">
        <v>42</v>
      </c>
      <c r="BM152" s="79"/>
      <c r="BN152" s="80"/>
      <c r="BO152" s="81" t="s">
        <v>43</v>
      </c>
      <c r="BP152" s="82"/>
      <c r="BQ152" s="82"/>
      <c r="BR152" s="1"/>
      <c r="BS152" s="1">
        <v>12</v>
      </c>
      <c r="BT152" s="16"/>
    </row>
    <row r="153" spans="1:92" ht="41.25" customHeight="1" x14ac:dyDescent="0.25">
      <c r="A153" s="83"/>
      <c r="B153" s="84"/>
      <c r="C153" s="84"/>
      <c r="D153" s="84"/>
      <c r="E153" s="84"/>
      <c r="F153" s="84"/>
      <c r="G153" s="84"/>
      <c r="H153" s="84"/>
      <c r="I153" s="84"/>
      <c r="J153" s="84"/>
      <c r="K153" s="84"/>
      <c r="L153" s="84"/>
      <c r="M153" s="84"/>
      <c r="N153" s="84"/>
      <c r="O153" s="84"/>
      <c r="P153" s="84"/>
      <c r="Q153" s="85"/>
      <c r="R153" s="83" t="s">
        <v>4</v>
      </c>
      <c r="S153" s="85"/>
      <c r="T153" s="92" t="s">
        <v>4</v>
      </c>
      <c r="U153" s="93"/>
      <c r="V153" s="94"/>
      <c r="W153" s="83" t="s">
        <v>4</v>
      </c>
      <c r="X153" s="84"/>
      <c r="Y153" s="84"/>
      <c r="Z153" s="84"/>
      <c r="AA153" s="84"/>
      <c r="AB153" s="84"/>
      <c r="AC153" s="85"/>
      <c r="AD153" s="83"/>
      <c r="AE153" s="84"/>
      <c r="AF153" s="84"/>
      <c r="AG153" s="84"/>
      <c r="AH153" s="84"/>
      <c r="AI153" s="84"/>
      <c r="AJ153" s="84"/>
      <c r="AK153" s="85"/>
      <c r="AL153" s="86"/>
      <c r="AM153" s="87"/>
      <c r="AN153" s="87"/>
      <c r="AO153" s="87"/>
      <c r="AP153" s="88"/>
      <c r="AQ153" s="89"/>
      <c r="AR153" s="90"/>
      <c r="AS153" s="90"/>
      <c r="AT153" s="91"/>
      <c r="AU153" s="89"/>
      <c r="AV153" s="90"/>
      <c r="AW153" s="90"/>
      <c r="AX153" s="90"/>
      <c r="AY153" s="91"/>
      <c r="AZ153" s="83"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f>
        <v/>
      </c>
      <c r="BA153" s="84"/>
      <c r="BB153" s="85"/>
      <c r="BC153" s="83"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FECHAS",DATEDIF(AQ153,(AU153+1),"YM"))))</f>
        <v/>
      </c>
      <c r="BD153" s="84"/>
      <c r="BE153" s="85"/>
      <c r="BF153" s="83" t="str">
        <f>IF(AND(A153="",R153="SELECCIONE",T153="SELECCIONE",W153="SELECCIONE",AD153="",AL153="",AQ153="",AU153=""),"",IF(OR(OR(A153="",R153="SELECCIONE",T153="SELECCIONE",W153="SELECCIONE",AD153="",AL153="",AQ153="",AU153=""),AND(AQ153="",AU153="")),"COMPLETE TODOS LOS CAMPOS DE LA IZQUIERDA",IF(OR(AQ153&gt;AU153,AND(AQ153="",AU153&lt;&gt;""),AND(AQ153&lt;&gt;"",AU153="")),"VERIFICAR FECHAS",IF(AQ153="",0,IFERROR(DATEDIF(AQ153,(AU153+1),"MD"),"Fecha Inválida")))))</f>
        <v/>
      </c>
      <c r="BG153" s="84"/>
      <c r="BH153" s="85"/>
      <c r="BI153" s="17">
        <f>IF(R153="NO",AZ153,0)</f>
        <v>0</v>
      </c>
      <c r="BJ153" s="17">
        <f>IF(R153="NO",BC153,0)</f>
        <v>0</v>
      </c>
      <c r="BK153" s="17">
        <f>IF(R153="NO",BF153,0)</f>
        <v>0</v>
      </c>
      <c r="BL153" s="17">
        <f>IF(R153="SI",AZ153,0)</f>
        <v>0</v>
      </c>
      <c r="BM153" s="17">
        <f>IF(R153="SI",BC153,0)</f>
        <v>0</v>
      </c>
      <c r="BN153" s="17">
        <f>IF(R153="SI",BF153,0)</f>
        <v>0</v>
      </c>
      <c r="BO153" s="17">
        <f>IF(AND(R153="SI",T153="PÚBLICO"),AZ153,0)</f>
        <v>0</v>
      </c>
      <c r="BP153" s="17">
        <f>IF(AND(R153="SI",T153="PÚBLICO"),BC153,0)</f>
        <v>0</v>
      </c>
      <c r="BQ153" s="17">
        <f>IF(AND(R153="SI",T153="PÚBLICO"),BF153,0)</f>
        <v>0</v>
      </c>
      <c r="BR153" s="1"/>
      <c r="BS153" s="1"/>
      <c r="BT153" s="16"/>
    </row>
    <row r="154" spans="1:92" ht="3.9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
      <c r="BJ154" s="2"/>
      <c r="BK154" s="1"/>
      <c r="BL154" s="1"/>
      <c r="BM154" s="1"/>
      <c r="BN154" s="1"/>
      <c r="BO154" s="1"/>
      <c r="BP154" s="1"/>
      <c r="BQ154" s="1"/>
      <c r="BR154" s="1"/>
      <c r="BS154" s="1"/>
      <c r="BT154" s="16"/>
    </row>
    <row r="155" spans="1:92" ht="17.100000000000001" customHeight="1" x14ac:dyDescent="0.25">
      <c r="A155" s="69" t="s">
        <v>31</v>
      </c>
      <c r="B155" s="70"/>
      <c r="C155" s="70"/>
      <c r="D155" s="70"/>
      <c r="E155" s="70"/>
      <c r="F155" s="70"/>
      <c r="G155" s="70"/>
      <c r="H155" s="70"/>
      <c r="I155" s="70"/>
      <c r="J155" s="70"/>
      <c r="K155" s="70"/>
      <c r="L155" s="70"/>
      <c r="M155" s="70"/>
      <c r="N155" s="70"/>
      <c r="O155" s="70"/>
      <c r="P155" s="70"/>
      <c r="Q155" s="71"/>
      <c r="R155" s="69" t="s">
        <v>32</v>
      </c>
      <c r="S155" s="71"/>
      <c r="T155" s="69" t="s">
        <v>33</v>
      </c>
      <c r="U155" s="70"/>
      <c r="V155" s="71"/>
      <c r="W155" s="69" t="s">
        <v>34</v>
      </c>
      <c r="X155" s="70"/>
      <c r="Y155" s="70"/>
      <c r="Z155" s="70"/>
      <c r="AA155" s="70"/>
      <c r="AB155" s="70"/>
      <c r="AC155" s="71"/>
      <c r="AD155" s="69" t="s">
        <v>35</v>
      </c>
      <c r="AE155" s="70"/>
      <c r="AF155" s="70"/>
      <c r="AG155" s="70"/>
      <c r="AH155" s="70"/>
      <c r="AI155" s="70"/>
      <c r="AJ155" s="70"/>
      <c r="AK155" s="71"/>
      <c r="AL155" s="69" t="s">
        <v>36</v>
      </c>
      <c r="AM155" s="70"/>
      <c r="AN155" s="70"/>
      <c r="AO155" s="70"/>
      <c r="AP155" s="71"/>
      <c r="AQ155" s="69" t="s">
        <v>27</v>
      </c>
      <c r="AR155" s="70"/>
      <c r="AS155" s="70"/>
      <c r="AT155" s="71"/>
      <c r="AU155" s="69" t="s">
        <v>28</v>
      </c>
      <c r="AV155" s="70"/>
      <c r="AW155" s="70"/>
      <c r="AX155" s="70"/>
      <c r="AY155" s="71"/>
      <c r="AZ155" s="75" t="s">
        <v>37</v>
      </c>
      <c r="BA155" s="76"/>
      <c r="BB155" s="76"/>
      <c r="BC155" s="76"/>
      <c r="BD155" s="76"/>
      <c r="BE155" s="76"/>
      <c r="BF155" s="76"/>
      <c r="BG155" s="76"/>
      <c r="BH155" s="77"/>
      <c r="BI155" s="1"/>
      <c r="BJ155" s="2"/>
      <c r="BK155" s="1"/>
      <c r="BL155" s="1"/>
      <c r="BM155" s="1"/>
      <c r="BN155" s="1"/>
      <c r="BO155" s="1"/>
      <c r="BP155" s="1"/>
      <c r="BQ155" s="1"/>
      <c r="BR155" s="1"/>
      <c r="BS155" s="1"/>
      <c r="BT155" s="16"/>
    </row>
    <row r="156" spans="1:92" ht="17.100000000000001" customHeight="1" x14ac:dyDescent="0.25">
      <c r="A156" s="72"/>
      <c r="B156" s="73"/>
      <c r="C156" s="73"/>
      <c r="D156" s="73"/>
      <c r="E156" s="73"/>
      <c r="F156" s="73"/>
      <c r="G156" s="73"/>
      <c r="H156" s="73"/>
      <c r="I156" s="73"/>
      <c r="J156" s="73"/>
      <c r="K156" s="73"/>
      <c r="L156" s="73"/>
      <c r="M156" s="73"/>
      <c r="N156" s="73"/>
      <c r="O156" s="73"/>
      <c r="P156" s="73"/>
      <c r="Q156" s="74"/>
      <c r="R156" s="72"/>
      <c r="S156" s="74"/>
      <c r="T156" s="72"/>
      <c r="U156" s="73"/>
      <c r="V156" s="74"/>
      <c r="W156" s="72"/>
      <c r="X156" s="73"/>
      <c r="Y156" s="73"/>
      <c r="Z156" s="73"/>
      <c r="AA156" s="73"/>
      <c r="AB156" s="73"/>
      <c r="AC156" s="74"/>
      <c r="AD156" s="72"/>
      <c r="AE156" s="73"/>
      <c r="AF156" s="73"/>
      <c r="AG156" s="73"/>
      <c r="AH156" s="73"/>
      <c r="AI156" s="73"/>
      <c r="AJ156" s="73"/>
      <c r="AK156" s="74"/>
      <c r="AL156" s="72"/>
      <c r="AM156" s="73"/>
      <c r="AN156" s="73"/>
      <c r="AO156" s="73"/>
      <c r="AP156" s="74"/>
      <c r="AQ156" s="72"/>
      <c r="AR156" s="73"/>
      <c r="AS156" s="73"/>
      <c r="AT156" s="74"/>
      <c r="AU156" s="72"/>
      <c r="AV156" s="73"/>
      <c r="AW156" s="73"/>
      <c r="AX156" s="73"/>
      <c r="AY156" s="74"/>
      <c r="AZ156" s="75" t="s">
        <v>38</v>
      </c>
      <c r="BA156" s="76"/>
      <c r="BB156" s="77"/>
      <c r="BC156" s="75" t="s">
        <v>39</v>
      </c>
      <c r="BD156" s="76"/>
      <c r="BE156" s="77"/>
      <c r="BF156" s="75" t="s">
        <v>40</v>
      </c>
      <c r="BG156" s="76"/>
      <c r="BH156" s="77"/>
      <c r="BI156" s="78" t="s">
        <v>41</v>
      </c>
      <c r="BJ156" s="79"/>
      <c r="BK156" s="80"/>
      <c r="BL156" s="78" t="s">
        <v>42</v>
      </c>
      <c r="BM156" s="79"/>
      <c r="BN156" s="80"/>
      <c r="BO156" s="81" t="s">
        <v>43</v>
      </c>
      <c r="BP156" s="82"/>
      <c r="BQ156" s="82"/>
      <c r="BR156" s="1"/>
      <c r="BS156" s="1">
        <v>13</v>
      </c>
      <c r="BT156" s="16"/>
    </row>
    <row r="157" spans="1:92" ht="41.25" customHeight="1" x14ac:dyDescent="0.25">
      <c r="A157" s="83"/>
      <c r="B157" s="84"/>
      <c r="C157" s="84"/>
      <c r="D157" s="84"/>
      <c r="E157" s="84"/>
      <c r="F157" s="84"/>
      <c r="G157" s="84"/>
      <c r="H157" s="84"/>
      <c r="I157" s="84"/>
      <c r="J157" s="84"/>
      <c r="K157" s="84"/>
      <c r="L157" s="84"/>
      <c r="M157" s="84"/>
      <c r="N157" s="84"/>
      <c r="O157" s="84"/>
      <c r="P157" s="84"/>
      <c r="Q157" s="85"/>
      <c r="R157" s="83" t="s">
        <v>4</v>
      </c>
      <c r="S157" s="85"/>
      <c r="T157" s="92" t="s">
        <v>4</v>
      </c>
      <c r="U157" s="93"/>
      <c r="V157" s="94"/>
      <c r="W157" s="83" t="s">
        <v>4</v>
      </c>
      <c r="X157" s="84"/>
      <c r="Y157" s="84"/>
      <c r="Z157" s="84"/>
      <c r="AA157" s="84"/>
      <c r="AB157" s="84"/>
      <c r="AC157" s="85"/>
      <c r="AD157" s="83"/>
      <c r="AE157" s="84"/>
      <c r="AF157" s="84"/>
      <c r="AG157" s="84"/>
      <c r="AH157" s="84"/>
      <c r="AI157" s="84"/>
      <c r="AJ157" s="84"/>
      <c r="AK157" s="85"/>
      <c r="AL157" s="86"/>
      <c r="AM157" s="87"/>
      <c r="AN157" s="87"/>
      <c r="AO157" s="87"/>
      <c r="AP157" s="88"/>
      <c r="AQ157" s="89"/>
      <c r="AR157" s="90"/>
      <c r="AS157" s="90"/>
      <c r="AT157" s="91"/>
      <c r="AU157" s="89"/>
      <c r="AV157" s="90"/>
      <c r="AW157" s="90"/>
      <c r="AX157" s="90"/>
      <c r="AY157" s="91"/>
      <c r="AZ157" s="83"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f>
        <v/>
      </c>
      <c r="BA157" s="84"/>
      <c r="BB157" s="85"/>
      <c r="BC157" s="83"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FECHAS",DATEDIF(AQ157,(AU157+1),"YM"))))</f>
        <v/>
      </c>
      <c r="BD157" s="84"/>
      <c r="BE157" s="85"/>
      <c r="BF157" s="83" t="str">
        <f>IF(AND(A157="",R157="SELECCIONE",T157="SELECCIONE",W157="SELECCIONE",AD157="",AL157="",AQ157="",AU157=""),"",IF(OR(OR(A157="",R157="SELECCIONE",T157="SELECCIONE",W157="SELECCIONE",AD157="",AL157="",AQ157="",AU157=""),AND(AQ157="",AU157="")),"COMPLETE TODOS LOS CAMPOS DE LA IZQUIERDA",IF(OR(AQ157&gt;AU157,AND(AQ157="",AU157&lt;&gt;""),AND(AQ157&lt;&gt;"",AU157="")),"VERIFICAR FECHAS",IF(AQ157="",0,IFERROR(DATEDIF(AQ157,(AU157+1),"MD"),"Fecha Inválida")))))</f>
        <v/>
      </c>
      <c r="BG157" s="84"/>
      <c r="BH157" s="85"/>
      <c r="BI157" s="17">
        <f>IF(R157="NO",AZ157,0)</f>
        <v>0</v>
      </c>
      <c r="BJ157" s="17">
        <f>IF(R157="NO",BC157,0)</f>
        <v>0</v>
      </c>
      <c r="BK157" s="17">
        <f>IF(R157="NO",BF157,0)</f>
        <v>0</v>
      </c>
      <c r="BL157" s="17">
        <f>IF(R157="SI",AZ157,0)</f>
        <v>0</v>
      </c>
      <c r="BM157" s="17">
        <f>IF(R157="SI",BC157,0)</f>
        <v>0</v>
      </c>
      <c r="BN157" s="17">
        <f>IF(R157="SI",BF157,0)</f>
        <v>0</v>
      </c>
      <c r="BO157" s="17">
        <f>IF(AND(R157="SI",T157="PÚBLICO"),AZ157,0)</f>
        <v>0</v>
      </c>
      <c r="BP157" s="17">
        <f>IF(AND(R157="SI",T157="PÚBLICO"),BC157,0)</f>
        <v>0</v>
      </c>
      <c r="BQ157" s="17">
        <f>IF(AND(R157="SI",T157="PÚBLICO"),BF157,0)</f>
        <v>0</v>
      </c>
      <c r="BR157" s="1"/>
      <c r="BS157" s="1"/>
      <c r="BT157" s="16"/>
    </row>
    <row r="158" spans="1:92" ht="3.9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
      <c r="BJ158" s="2"/>
      <c r="BK158" s="1"/>
      <c r="BL158" s="1"/>
      <c r="BM158" s="1"/>
      <c r="BN158" s="1"/>
      <c r="BO158" s="1"/>
      <c r="BP158" s="1"/>
      <c r="BQ158" s="1"/>
      <c r="BR158" s="1"/>
      <c r="BS158" s="1"/>
      <c r="BT158" s="16"/>
    </row>
    <row r="159" spans="1:92" ht="17.100000000000001" customHeight="1" x14ac:dyDescent="0.25">
      <c r="A159" s="69" t="s">
        <v>31</v>
      </c>
      <c r="B159" s="70"/>
      <c r="C159" s="70"/>
      <c r="D159" s="70"/>
      <c r="E159" s="70"/>
      <c r="F159" s="70"/>
      <c r="G159" s="70"/>
      <c r="H159" s="70"/>
      <c r="I159" s="70"/>
      <c r="J159" s="70"/>
      <c r="K159" s="70"/>
      <c r="L159" s="70"/>
      <c r="M159" s="70"/>
      <c r="N159" s="70"/>
      <c r="O159" s="70"/>
      <c r="P159" s="70"/>
      <c r="Q159" s="71"/>
      <c r="R159" s="69" t="s">
        <v>32</v>
      </c>
      <c r="S159" s="71"/>
      <c r="T159" s="69" t="s">
        <v>33</v>
      </c>
      <c r="U159" s="70"/>
      <c r="V159" s="71"/>
      <c r="W159" s="69" t="s">
        <v>34</v>
      </c>
      <c r="X159" s="70"/>
      <c r="Y159" s="70"/>
      <c r="Z159" s="70"/>
      <c r="AA159" s="70"/>
      <c r="AB159" s="70"/>
      <c r="AC159" s="71"/>
      <c r="AD159" s="69" t="s">
        <v>35</v>
      </c>
      <c r="AE159" s="70"/>
      <c r="AF159" s="70"/>
      <c r="AG159" s="70"/>
      <c r="AH159" s="70"/>
      <c r="AI159" s="70"/>
      <c r="AJ159" s="70"/>
      <c r="AK159" s="71"/>
      <c r="AL159" s="69" t="s">
        <v>36</v>
      </c>
      <c r="AM159" s="70"/>
      <c r="AN159" s="70"/>
      <c r="AO159" s="70"/>
      <c r="AP159" s="71"/>
      <c r="AQ159" s="69" t="s">
        <v>27</v>
      </c>
      <c r="AR159" s="70"/>
      <c r="AS159" s="70"/>
      <c r="AT159" s="71"/>
      <c r="AU159" s="69" t="s">
        <v>28</v>
      </c>
      <c r="AV159" s="70"/>
      <c r="AW159" s="70"/>
      <c r="AX159" s="70"/>
      <c r="AY159" s="71"/>
      <c r="AZ159" s="75" t="s">
        <v>37</v>
      </c>
      <c r="BA159" s="76"/>
      <c r="BB159" s="76"/>
      <c r="BC159" s="76"/>
      <c r="BD159" s="76"/>
      <c r="BE159" s="76"/>
      <c r="BF159" s="76"/>
      <c r="BG159" s="76"/>
      <c r="BH159" s="77"/>
      <c r="BI159" s="1"/>
      <c r="BJ159" s="2"/>
      <c r="BK159" s="1"/>
      <c r="BL159" s="1"/>
      <c r="BM159" s="1"/>
      <c r="BN159" s="1"/>
      <c r="BO159" s="1"/>
      <c r="BP159" s="1"/>
      <c r="BQ159" s="1"/>
      <c r="BR159" s="1"/>
      <c r="BS159" s="1"/>
      <c r="BT159" s="16"/>
    </row>
    <row r="160" spans="1:92" ht="17.100000000000001" customHeight="1" x14ac:dyDescent="0.25">
      <c r="A160" s="72"/>
      <c r="B160" s="73"/>
      <c r="C160" s="73"/>
      <c r="D160" s="73"/>
      <c r="E160" s="73"/>
      <c r="F160" s="73"/>
      <c r="G160" s="73"/>
      <c r="H160" s="73"/>
      <c r="I160" s="73"/>
      <c r="J160" s="73"/>
      <c r="K160" s="73"/>
      <c r="L160" s="73"/>
      <c r="M160" s="73"/>
      <c r="N160" s="73"/>
      <c r="O160" s="73"/>
      <c r="P160" s="73"/>
      <c r="Q160" s="74"/>
      <c r="R160" s="72"/>
      <c r="S160" s="74"/>
      <c r="T160" s="72"/>
      <c r="U160" s="73"/>
      <c r="V160" s="74"/>
      <c r="W160" s="72"/>
      <c r="X160" s="73"/>
      <c r="Y160" s="73"/>
      <c r="Z160" s="73"/>
      <c r="AA160" s="73"/>
      <c r="AB160" s="73"/>
      <c r="AC160" s="74"/>
      <c r="AD160" s="72"/>
      <c r="AE160" s="73"/>
      <c r="AF160" s="73"/>
      <c r="AG160" s="73"/>
      <c r="AH160" s="73"/>
      <c r="AI160" s="73"/>
      <c r="AJ160" s="73"/>
      <c r="AK160" s="74"/>
      <c r="AL160" s="72"/>
      <c r="AM160" s="73"/>
      <c r="AN160" s="73"/>
      <c r="AO160" s="73"/>
      <c r="AP160" s="74"/>
      <c r="AQ160" s="72"/>
      <c r="AR160" s="73"/>
      <c r="AS160" s="73"/>
      <c r="AT160" s="74"/>
      <c r="AU160" s="72"/>
      <c r="AV160" s="73"/>
      <c r="AW160" s="73"/>
      <c r="AX160" s="73"/>
      <c r="AY160" s="74"/>
      <c r="AZ160" s="75" t="s">
        <v>38</v>
      </c>
      <c r="BA160" s="76"/>
      <c r="BB160" s="77"/>
      <c r="BC160" s="75" t="s">
        <v>39</v>
      </c>
      <c r="BD160" s="76"/>
      <c r="BE160" s="77"/>
      <c r="BF160" s="75" t="s">
        <v>40</v>
      </c>
      <c r="BG160" s="76"/>
      <c r="BH160" s="77"/>
      <c r="BI160" s="78" t="s">
        <v>41</v>
      </c>
      <c r="BJ160" s="79"/>
      <c r="BK160" s="80"/>
      <c r="BL160" s="78" t="s">
        <v>42</v>
      </c>
      <c r="BM160" s="79"/>
      <c r="BN160" s="80"/>
      <c r="BO160" s="81" t="s">
        <v>43</v>
      </c>
      <c r="BP160" s="82"/>
      <c r="BQ160" s="82"/>
      <c r="BR160" s="1"/>
      <c r="BS160" s="1">
        <v>14</v>
      </c>
      <c r="BT160" s="16"/>
      <c r="BZ160" s="67"/>
      <c r="CA160" s="67"/>
      <c r="CB160" s="67"/>
      <c r="CC160" s="67"/>
      <c r="CD160" s="67"/>
      <c r="CE160" s="67"/>
      <c r="CF160" s="67"/>
      <c r="CG160" s="67"/>
      <c r="CH160" s="67"/>
      <c r="CI160" s="67"/>
      <c r="CJ160" s="67"/>
      <c r="CK160" s="67"/>
      <c r="CL160" s="67"/>
      <c r="CM160" s="67"/>
      <c r="CN160" s="67"/>
    </row>
    <row r="161" spans="1:92" ht="41.25" customHeight="1" x14ac:dyDescent="0.25">
      <c r="A161" s="83"/>
      <c r="B161" s="84"/>
      <c r="C161" s="84"/>
      <c r="D161" s="84"/>
      <c r="E161" s="84"/>
      <c r="F161" s="84"/>
      <c r="G161" s="84"/>
      <c r="H161" s="84"/>
      <c r="I161" s="84"/>
      <c r="J161" s="84"/>
      <c r="K161" s="84"/>
      <c r="L161" s="84"/>
      <c r="M161" s="84"/>
      <c r="N161" s="84"/>
      <c r="O161" s="84"/>
      <c r="P161" s="84"/>
      <c r="Q161" s="85"/>
      <c r="R161" s="83" t="s">
        <v>4</v>
      </c>
      <c r="S161" s="85"/>
      <c r="T161" s="92" t="s">
        <v>4</v>
      </c>
      <c r="U161" s="93"/>
      <c r="V161" s="94"/>
      <c r="W161" s="83" t="s">
        <v>4</v>
      </c>
      <c r="X161" s="84"/>
      <c r="Y161" s="84"/>
      <c r="Z161" s="84"/>
      <c r="AA161" s="84"/>
      <c r="AB161" s="84"/>
      <c r="AC161" s="85"/>
      <c r="AD161" s="83"/>
      <c r="AE161" s="84"/>
      <c r="AF161" s="84"/>
      <c r="AG161" s="84"/>
      <c r="AH161" s="84"/>
      <c r="AI161" s="84"/>
      <c r="AJ161" s="84"/>
      <c r="AK161" s="85"/>
      <c r="AL161" s="86"/>
      <c r="AM161" s="87"/>
      <c r="AN161" s="87"/>
      <c r="AO161" s="87"/>
      <c r="AP161" s="88"/>
      <c r="AQ161" s="89"/>
      <c r="AR161" s="90"/>
      <c r="AS161" s="90"/>
      <c r="AT161" s="91"/>
      <c r="AU161" s="89"/>
      <c r="AV161" s="90"/>
      <c r="AW161" s="90"/>
      <c r="AX161" s="90"/>
      <c r="AY161" s="91"/>
      <c r="AZ161" s="8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84"/>
      <c r="BB161" s="85"/>
      <c r="BC161" s="8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84"/>
      <c r="BE161" s="85"/>
      <c r="BF161" s="83"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84"/>
      <c r="BH161" s="85"/>
      <c r="BI161" s="17">
        <f>IF(R161="NO",AZ161,0)</f>
        <v>0</v>
      </c>
      <c r="BJ161" s="17">
        <f>IF(R161="NO",BC161,0)</f>
        <v>0</v>
      </c>
      <c r="BK161" s="17">
        <f>IF(R161="NO",BF161,0)</f>
        <v>0</v>
      </c>
      <c r="BL161" s="17">
        <f>IF(R161="SI",AZ161,0)</f>
        <v>0</v>
      </c>
      <c r="BM161" s="17">
        <f>IF(R161="SI",BC161,0)</f>
        <v>0</v>
      </c>
      <c r="BN161" s="17">
        <f>IF(R161="SI",BF161,0)</f>
        <v>0</v>
      </c>
      <c r="BO161" s="17">
        <f>IF(AND(R161="SI",T161="PÚBLICO"),AZ161,0)</f>
        <v>0</v>
      </c>
      <c r="BP161" s="17">
        <f>IF(AND(R161="SI",T161="PÚBLICO"),BC161,0)</f>
        <v>0</v>
      </c>
      <c r="BQ161" s="17">
        <f>IF(AND(R161="SI",T161="PÚBLICO"),BF161,0)</f>
        <v>0</v>
      </c>
      <c r="BR161" s="1"/>
      <c r="BS161" s="1"/>
      <c r="BT161" s="16"/>
      <c r="BZ161" s="67"/>
      <c r="CA161" s="67"/>
      <c r="CB161" s="67"/>
      <c r="CC161" s="67"/>
      <c r="CD161" s="67"/>
      <c r="CE161" s="67"/>
      <c r="CF161" s="67"/>
      <c r="CG161" s="67"/>
      <c r="CH161" s="67"/>
      <c r="CI161" s="67"/>
      <c r="CJ161" s="67"/>
      <c r="CK161" s="67"/>
      <c r="CL161" s="67"/>
      <c r="CM161" s="67"/>
      <c r="CN161" s="67"/>
    </row>
    <row r="162" spans="1:92" ht="3.9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
      <c r="BJ162" s="2"/>
      <c r="BK162" s="1"/>
      <c r="BL162" s="1"/>
      <c r="BM162" s="1"/>
      <c r="BN162" s="1"/>
      <c r="BO162" s="1"/>
      <c r="BP162" s="1"/>
      <c r="BQ162" s="1"/>
      <c r="BR162" s="1"/>
      <c r="BS162" s="1"/>
      <c r="BT162" s="16"/>
      <c r="BZ162" s="67" t="s">
        <v>4</v>
      </c>
      <c r="CA162" s="67"/>
      <c r="CB162" s="67"/>
      <c r="CC162" s="67"/>
      <c r="CD162" s="67"/>
      <c r="CE162" s="67"/>
      <c r="CF162" s="67"/>
      <c r="CG162" s="67"/>
      <c r="CH162" s="67"/>
      <c r="CI162" s="67"/>
      <c r="CJ162" s="67"/>
      <c r="CK162" s="67"/>
      <c r="CL162" s="67"/>
      <c r="CM162" s="67"/>
      <c r="CN162" s="67"/>
    </row>
    <row r="163" spans="1:92" ht="17.100000000000001" customHeight="1" x14ac:dyDescent="0.25">
      <c r="A163" s="69" t="s">
        <v>31</v>
      </c>
      <c r="B163" s="70"/>
      <c r="C163" s="70"/>
      <c r="D163" s="70"/>
      <c r="E163" s="70"/>
      <c r="F163" s="70"/>
      <c r="G163" s="70"/>
      <c r="H163" s="70"/>
      <c r="I163" s="70"/>
      <c r="J163" s="70"/>
      <c r="K163" s="70"/>
      <c r="L163" s="70"/>
      <c r="M163" s="70"/>
      <c r="N163" s="70"/>
      <c r="O163" s="70"/>
      <c r="P163" s="70"/>
      <c r="Q163" s="71"/>
      <c r="R163" s="69" t="s">
        <v>32</v>
      </c>
      <c r="S163" s="71"/>
      <c r="T163" s="69" t="s">
        <v>33</v>
      </c>
      <c r="U163" s="70"/>
      <c r="V163" s="71"/>
      <c r="W163" s="69" t="s">
        <v>34</v>
      </c>
      <c r="X163" s="70"/>
      <c r="Y163" s="70"/>
      <c r="Z163" s="70"/>
      <c r="AA163" s="70"/>
      <c r="AB163" s="70"/>
      <c r="AC163" s="71"/>
      <c r="AD163" s="69" t="s">
        <v>35</v>
      </c>
      <c r="AE163" s="70"/>
      <c r="AF163" s="70"/>
      <c r="AG163" s="70"/>
      <c r="AH163" s="70"/>
      <c r="AI163" s="70"/>
      <c r="AJ163" s="70"/>
      <c r="AK163" s="71"/>
      <c r="AL163" s="69" t="s">
        <v>36</v>
      </c>
      <c r="AM163" s="70"/>
      <c r="AN163" s="70"/>
      <c r="AO163" s="70"/>
      <c r="AP163" s="71"/>
      <c r="AQ163" s="69" t="s">
        <v>27</v>
      </c>
      <c r="AR163" s="70"/>
      <c r="AS163" s="70"/>
      <c r="AT163" s="71"/>
      <c r="AU163" s="69" t="s">
        <v>28</v>
      </c>
      <c r="AV163" s="70"/>
      <c r="AW163" s="70"/>
      <c r="AX163" s="70"/>
      <c r="AY163" s="71"/>
      <c r="AZ163" s="75" t="s">
        <v>37</v>
      </c>
      <c r="BA163" s="76"/>
      <c r="BB163" s="76"/>
      <c r="BC163" s="76"/>
      <c r="BD163" s="76"/>
      <c r="BE163" s="76"/>
      <c r="BF163" s="76"/>
      <c r="BG163" s="76"/>
      <c r="BH163" s="77"/>
      <c r="BI163" s="1"/>
      <c r="BJ163" s="2"/>
      <c r="BK163" s="1"/>
      <c r="BL163" s="1"/>
      <c r="BM163" s="1"/>
      <c r="BN163" s="1"/>
      <c r="BO163" s="1"/>
      <c r="BP163" s="1"/>
      <c r="BQ163" s="1"/>
      <c r="BR163" s="1"/>
      <c r="BS163" s="1"/>
      <c r="BT163" s="16"/>
      <c r="BZ163" s="67" t="s">
        <v>4958</v>
      </c>
      <c r="CA163" s="67"/>
      <c r="CB163" s="67"/>
      <c r="CC163" s="67"/>
      <c r="CD163" s="67"/>
      <c r="CE163" s="67"/>
      <c r="CF163" s="67"/>
      <c r="CG163" s="67"/>
      <c r="CH163" s="67"/>
      <c r="CI163" s="67"/>
      <c r="CJ163" s="67"/>
      <c r="CK163" s="67"/>
      <c r="CL163" s="67"/>
      <c r="CM163" s="67"/>
      <c r="CN163" s="67"/>
    </row>
    <row r="164" spans="1:92" ht="17.100000000000001" customHeight="1" x14ac:dyDescent="0.25">
      <c r="A164" s="72"/>
      <c r="B164" s="73"/>
      <c r="C164" s="73"/>
      <c r="D164" s="73"/>
      <c r="E164" s="73"/>
      <c r="F164" s="73"/>
      <c r="G164" s="73"/>
      <c r="H164" s="73"/>
      <c r="I164" s="73"/>
      <c r="J164" s="73"/>
      <c r="K164" s="73"/>
      <c r="L164" s="73"/>
      <c r="M164" s="73"/>
      <c r="N164" s="73"/>
      <c r="O164" s="73"/>
      <c r="P164" s="73"/>
      <c r="Q164" s="74"/>
      <c r="R164" s="72"/>
      <c r="S164" s="74"/>
      <c r="T164" s="72"/>
      <c r="U164" s="73"/>
      <c r="V164" s="74"/>
      <c r="W164" s="72"/>
      <c r="X164" s="73"/>
      <c r="Y164" s="73"/>
      <c r="Z164" s="73"/>
      <c r="AA164" s="73"/>
      <c r="AB164" s="73"/>
      <c r="AC164" s="74"/>
      <c r="AD164" s="72"/>
      <c r="AE164" s="73"/>
      <c r="AF164" s="73"/>
      <c r="AG164" s="73"/>
      <c r="AH164" s="73"/>
      <c r="AI164" s="73"/>
      <c r="AJ164" s="73"/>
      <c r="AK164" s="74"/>
      <c r="AL164" s="72"/>
      <c r="AM164" s="73"/>
      <c r="AN164" s="73"/>
      <c r="AO164" s="73"/>
      <c r="AP164" s="74"/>
      <c r="AQ164" s="72"/>
      <c r="AR164" s="73"/>
      <c r="AS164" s="73"/>
      <c r="AT164" s="74"/>
      <c r="AU164" s="72"/>
      <c r="AV164" s="73"/>
      <c r="AW164" s="73"/>
      <c r="AX164" s="73"/>
      <c r="AY164" s="74"/>
      <c r="AZ164" s="75" t="s">
        <v>38</v>
      </c>
      <c r="BA164" s="76"/>
      <c r="BB164" s="77"/>
      <c r="BC164" s="75" t="s">
        <v>39</v>
      </c>
      <c r="BD164" s="76"/>
      <c r="BE164" s="77"/>
      <c r="BF164" s="75" t="s">
        <v>40</v>
      </c>
      <c r="BG164" s="76"/>
      <c r="BH164" s="77"/>
      <c r="BI164" s="78" t="s">
        <v>41</v>
      </c>
      <c r="BJ164" s="79"/>
      <c r="BK164" s="80"/>
      <c r="BL164" s="78" t="s">
        <v>42</v>
      </c>
      <c r="BM164" s="79"/>
      <c r="BN164" s="80"/>
      <c r="BO164" s="81" t="s">
        <v>43</v>
      </c>
      <c r="BP164" s="82"/>
      <c r="BQ164" s="82"/>
      <c r="BR164" s="1"/>
      <c r="BS164" s="1">
        <v>15</v>
      </c>
      <c r="BT164" s="16"/>
      <c r="BZ164" s="67" t="s">
        <v>4959</v>
      </c>
      <c r="CA164" s="67"/>
      <c r="CB164" s="67"/>
      <c r="CC164" s="67"/>
      <c r="CD164" s="67"/>
      <c r="CE164" s="67"/>
      <c r="CF164" s="67"/>
      <c r="CG164" s="67"/>
      <c r="CH164" s="67"/>
      <c r="CI164" s="67"/>
      <c r="CJ164" s="67"/>
      <c r="CK164" s="67"/>
      <c r="CL164" s="67"/>
      <c r="CM164" s="67"/>
      <c r="CN164" s="67"/>
    </row>
    <row r="165" spans="1:92" ht="41.25" customHeight="1" x14ac:dyDescent="0.25">
      <c r="A165" s="83"/>
      <c r="B165" s="84"/>
      <c r="C165" s="84"/>
      <c r="D165" s="84"/>
      <c r="E165" s="84"/>
      <c r="F165" s="84"/>
      <c r="G165" s="84"/>
      <c r="H165" s="84"/>
      <c r="I165" s="84"/>
      <c r="J165" s="84"/>
      <c r="K165" s="84"/>
      <c r="L165" s="84"/>
      <c r="M165" s="84"/>
      <c r="N165" s="84"/>
      <c r="O165" s="84"/>
      <c r="P165" s="84"/>
      <c r="Q165" s="85"/>
      <c r="R165" s="83" t="s">
        <v>4</v>
      </c>
      <c r="S165" s="85"/>
      <c r="T165" s="92" t="s">
        <v>4</v>
      </c>
      <c r="U165" s="93"/>
      <c r="V165" s="94"/>
      <c r="W165" s="83" t="s">
        <v>4</v>
      </c>
      <c r="X165" s="84"/>
      <c r="Y165" s="84"/>
      <c r="Z165" s="84"/>
      <c r="AA165" s="84"/>
      <c r="AB165" s="84"/>
      <c r="AC165" s="85"/>
      <c r="AD165" s="83"/>
      <c r="AE165" s="84"/>
      <c r="AF165" s="84"/>
      <c r="AG165" s="84"/>
      <c r="AH165" s="84"/>
      <c r="AI165" s="84"/>
      <c r="AJ165" s="84"/>
      <c r="AK165" s="85"/>
      <c r="AL165" s="86"/>
      <c r="AM165" s="87"/>
      <c r="AN165" s="87"/>
      <c r="AO165" s="87"/>
      <c r="AP165" s="88"/>
      <c r="AQ165" s="89"/>
      <c r="AR165" s="90"/>
      <c r="AS165" s="90"/>
      <c r="AT165" s="91"/>
      <c r="AU165" s="89"/>
      <c r="AV165" s="90"/>
      <c r="AW165" s="90"/>
      <c r="AX165" s="90"/>
      <c r="AY165" s="91"/>
      <c r="AZ165" s="83"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f>
        <v/>
      </c>
      <c r="BA165" s="84"/>
      <c r="BB165" s="85"/>
      <c r="BC165" s="83"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FECHAS",DATEDIF(AQ165,(AU165+1),"YM"))))</f>
        <v/>
      </c>
      <c r="BD165" s="84"/>
      <c r="BE165" s="85"/>
      <c r="BF165" s="83" t="str">
        <f>IF(AND(A165="",R165="SELECCIONE",T165="SELECCIONE",W165="SELECCIONE",AD165="",AL165="",AQ165="",AU165=""),"",IF(OR(OR(A165="",R165="SELECCIONE",T165="SELECCIONE",W165="SELECCIONE",AD165="",AL165="",AQ165="",AU165=""),AND(AQ165="",AU165="")),"COMPLETE TODOS LOS CAMPOS DE LA IZQUIERDA",IF(OR(AQ165&gt;AU165,AND(AQ165="",AU165&lt;&gt;""),AND(AQ165&lt;&gt;"",AU165="")),"VERIFICAR FECHAS",IF(AQ165="",0,IFERROR(DATEDIF(AQ165,(AU165+1),"MD"),"Fecha Inválida")))))</f>
        <v/>
      </c>
      <c r="BG165" s="84"/>
      <c r="BH165" s="85"/>
      <c r="BI165" s="17">
        <f>IF(R165="NO",AZ165,0)</f>
        <v>0</v>
      </c>
      <c r="BJ165" s="17">
        <f>IF(R165="NO",BC165,0)</f>
        <v>0</v>
      </c>
      <c r="BK165" s="17">
        <f>IF(R165="NO",BF165,0)</f>
        <v>0</v>
      </c>
      <c r="BL165" s="17">
        <f>IF(R165="SI",AZ165,0)</f>
        <v>0</v>
      </c>
      <c r="BM165" s="17">
        <f>IF(R165="SI",BC165,0)</f>
        <v>0</v>
      </c>
      <c r="BN165" s="17">
        <f>IF(R165="SI",BF165,0)</f>
        <v>0</v>
      </c>
      <c r="BO165" s="17">
        <f>IF(AND(R165="SI",T165="PÚBLICO"),AZ165,0)</f>
        <v>0</v>
      </c>
      <c r="BP165" s="17">
        <f>IF(AND(R165="SI",T165="PÚBLICO"),BC165,0)</f>
        <v>0</v>
      </c>
      <c r="BQ165" s="17">
        <f>IF(AND(R165="SI",T165="PÚBLICO"),BF165,0)</f>
        <v>0</v>
      </c>
      <c r="BR165" s="1"/>
      <c r="BS165" s="1"/>
      <c r="BT165" s="16"/>
      <c r="BZ165" s="67"/>
      <c r="CA165" s="67"/>
      <c r="CB165" s="67"/>
      <c r="CC165" s="67"/>
      <c r="CD165" s="67"/>
      <c r="CE165" s="67"/>
      <c r="CF165" s="67"/>
      <c r="CG165" s="67"/>
      <c r="CH165" s="67"/>
      <c r="CI165" s="67"/>
      <c r="CJ165" s="67"/>
      <c r="CK165" s="67"/>
      <c r="CL165" s="67"/>
      <c r="CM165" s="67"/>
      <c r="CN165" s="67"/>
    </row>
    <row r="166" spans="1:92" ht="5.0999999999999996"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
      <c r="BJ166" s="2"/>
      <c r="BK166" s="1"/>
      <c r="BL166" s="1"/>
      <c r="BM166" s="1"/>
      <c r="BN166" s="1"/>
      <c r="BO166" s="1"/>
      <c r="BP166" s="1"/>
      <c r="BQ166" s="1"/>
      <c r="BR166" s="1"/>
      <c r="BS166" s="1"/>
      <c r="BT166" s="16"/>
      <c r="BZ166" s="67"/>
      <c r="CA166" s="67"/>
      <c r="CB166" s="67"/>
      <c r="CC166" s="67"/>
      <c r="CD166" s="67"/>
      <c r="CE166" s="67"/>
      <c r="CF166" s="67"/>
      <c r="CG166" s="67"/>
      <c r="CH166" s="67"/>
      <c r="CI166" s="67"/>
      <c r="CJ166" s="67"/>
      <c r="CK166" s="67"/>
      <c r="CL166" s="67"/>
      <c r="CM166" s="67"/>
      <c r="CN166" s="67"/>
    </row>
    <row r="167" spans="1:92" ht="12" hidden="1" customHeight="1" x14ac:dyDescent="0.25">
      <c r="A167" s="95" t="s">
        <v>31</v>
      </c>
      <c r="B167" s="96"/>
      <c r="C167" s="96"/>
      <c r="D167" s="96"/>
      <c r="E167" s="96"/>
      <c r="F167" s="96"/>
      <c r="G167" s="96"/>
      <c r="H167" s="96"/>
      <c r="I167" s="96"/>
      <c r="J167" s="96"/>
      <c r="K167" s="96"/>
      <c r="L167" s="96"/>
      <c r="M167" s="96"/>
      <c r="N167" s="96"/>
      <c r="O167" s="96"/>
      <c r="P167" s="96"/>
      <c r="Q167" s="97"/>
      <c r="R167" s="95" t="s">
        <v>32</v>
      </c>
      <c r="S167" s="97"/>
      <c r="T167" s="95" t="s">
        <v>33</v>
      </c>
      <c r="U167" s="96"/>
      <c r="V167" s="97"/>
      <c r="W167" s="95" t="s">
        <v>34</v>
      </c>
      <c r="X167" s="96"/>
      <c r="Y167" s="96"/>
      <c r="Z167" s="96"/>
      <c r="AA167" s="96"/>
      <c r="AB167" s="96"/>
      <c r="AC167" s="97"/>
      <c r="AD167" s="95" t="s">
        <v>35</v>
      </c>
      <c r="AE167" s="96"/>
      <c r="AF167" s="96"/>
      <c r="AG167" s="96"/>
      <c r="AH167" s="96"/>
      <c r="AI167" s="96"/>
      <c r="AJ167" s="96"/>
      <c r="AK167" s="97"/>
      <c r="AL167" s="95" t="s">
        <v>36</v>
      </c>
      <c r="AM167" s="96"/>
      <c r="AN167" s="96"/>
      <c r="AO167" s="96"/>
      <c r="AP167" s="97"/>
      <c r="AQ167" s="95" t="s">
        <v>27</v>
      </c>
      <c r="AR167" s="96"/>
      <c r="AS167" s="96"/>
      <c r="AT167" s="97"/>
      <c r="AU167" s="95" t="s">
        <v>28</v>
      </c>
      <c r="AV167" s="96"/>
      <c r="AW167" s="96"/>
      <c r="AX167" s="96"/>
      <c r="AY167" s="97"/>
      <c r="AZ167" s="101" t="s">
        <v>37</v>
      </c>
      <c r="BA167" s="102"/>
      <c r="BB167" s="102"/>
      <c r="BC167" s="102"/>
      <c r="BD167" s="102"/>
      <c r="BE167" s="102"/>
      <c r="BF167" s="102"/>
      <c r="BG167" s="102"/>
      <c r="BH167" s="103"/>
      <c r="BI167" s="1"/>
      <c r="BJ167" s="2"/>
      <c r="BK167" s="1"/>
      <c r="BL167" s="1"/>
      <c r="BM167" s="1"/>
      <c r="BN167" s="1"/>
      <c r="BO167" s="1"/>
      <c r="BP167" s="1"/>
      <c r="BQ167" s="1"/>
      <c r="BR167" s="1"/>
      <c r="BS167" s="1"/>
      <c r="BT167" s="16"/>
      <c r="BZ167" s="67"/>
      <c r="CA167" s="67"/>
      <c r="CB167" s="67"/>
      <c r="CC167" s="67"/>
      <c r="CD167" s="67"/>
      <c r="CE167" s="67"/>
      <c r="CF167" s="67"/>
      <c r="CG167" s="67"/>
      <c r="CH167" s="67"/>
      <c r="CI167" s="67"/>
      <c r="CJ167" s="67"/>
      <c r="CK167" s="67"/>
      <c r="CL167" s="67"/>
      <c r="CM167" s="67"/>
      <c r="CN167" s="67"/>
    </row>
    <row r="168" spans="1:92" ht="32.25" hidden="1" customHeight="1" x14ac:dyDescent="0.25">
      <c r="A168" s="98"/>
      <c r="B168" s="99"/>
      <c r="C168" s="99"/>
      <c r="D168" s="99"/>
      <c r="E168" s="99"/>
      <c r="F168" s="99"/>
      <c r="G168" s="99"/>
      <c r="H168" s="99"/>
      <c r="I168" s="99"/>
      <c r="J168" s="99"/>
      <c r="K168" s="99"/>
      <c r="L168" s="99"/>
      <c r="M168" s="99"/>
      <c r="N168" s="99"/>
      <c r="O168" s="99"/>
      <c r="P168" s="99"/>
      <c r="Q168" s="100"/>
      <c r="R168" s="98"/>
      <c r="S168" s="100"/>
      <c r="T168" s="98"/>
      <c r="U168" s="99"/>
      <c r="V168" s="100"/>
      <c r="W168" s="98"/>
      <c r="X168" s="99"/>
      <c r="Y168" s="99"/>
      <c r="Z168" s="99"/>
      <c r="AA168" s="99"/>
      <c r="AB168" s="99"/>
      <c r="AC168" s="100"/>
      <c r="AD168" s="98"/>
      <c r="AE168" s="99"/>
      <c r="AF168" s="99"/>
      <c r="AG168" s="99"/>
      <c r="AH168" s="99"/>
      <c r="AI168" s="99"/>
      <c r="AJ168" s="99"/>
      <c r="AK168" s="100"/>
      <c r="AL168" s="98"/>
      <c r="AM168" s="99"/>
      <c r="AN168" s="99"/>
      <c r="AO168" s="99"/>
      <c r="AP168" s="100"/>
      <c r="AQ168" s="98"/>
      <c r="AR168" s="99"/>
      <c r="AS168" s="99"/>
      <c r="AT168" s="100"/>
      <c r="AU168" s="98"/>
      <c r="AV168" s="99"/>
      <c r="AW168" s="99"/>
      <c r="AX168" s="99"/>
      <c r="AY168" s="100"/>
      <c r="AZ168" s="101" t="s">
        <v>38</v>
      </c>
      <c r="BA168" s="102"/>
      <c r="BB168" s="103"/>
      <c r="BC168" s="101" t="s">
        <v>39</v>
      </c>
      <c r="BD168" s="102"/>
      <c r="BE168" s="103"/>
      <c r="BF168" s="101" t="s">
        <v>40</v>
      </c>
      <c r="BG168" s="102"/>
      <c r="BH168" s="103"/>
      <c r="BI168" s="78" t="s">
        <v>41</v>
      </c>
      <c r="BJ168" s="79"/>
      <c r="BK168" s="80"/>
      <c r="BL168" s="78" t="s">
        <v>42</v>
      </c>
      <c r="BM168" s="79"/>
      <c r="BN168" s="80"/>
      <c r="BO168" s="81" t="s">
        <v>43</v>
      </c>
      <c r="BP168" s="82"/>
      <c r="BQ168" s="82"/>
      <c r="BR168" s="1"/>
      <c r="BS168" s="1">
        <v>16</v>
      </c>
      <c r="BT168" s="16"/>
      <c r="BZ168" s="67"/>
      <c r="CA168" s="67"/>
      <c r="CB168" s="67"/>
      <c r="CC168" s="67"/>
      <c r="CD168" s="67"/>
      <c r="CE168" s="67"/>
      <c r="CF168" s="67"/>
      <c r="CG168" s="67"/>
      <c r="CH168" s="67"/>
      <c r="CI168" s="67"/>
      <c r="CJ168" s="67"/>
      <c r="CK168" s="67"/>
      <c r="CL168" s="67"/>
      <c r="CM168" s="67"/>
      <c r="CN168" s="67"/>
    </row>
    <row r="169" spans="1:92" ht="41.25" hidden="1" customHeight="1" x14ac:dyDescent="0.25">
      <c r="A169" s="83"/>
      <c r="B169" s="84"/>
      <c r="C169" s="84"/>
      <c r="D169" s="84"/>
      <c r="E169" s="84"/>
      <c r="F169" s="84"/>
      <c r="G169" s="84"/>
      <c r="H169" s="84"/>
      <c r="I169" s="84"/>
      <c r="J169" s="84"/>
      <c r="K169" s="84"/>
      <c r="L169" s="84"/>
      <c r="M169" s="84"/>
      <c r="N169" s="84"/>
      <c r="O169" s="84"/>
      <c r="P169" s="84"/>
      <c r="Q169" s="85"/>
      <c r="R169" s="83" t="s">
        <v>4</v>
      </c>
      <c r="S169" s="85"/>
      <c r="T169" s="92" t="s">
        <v>4</v>
      </c>
      <c r="U169" s="93"/>
      <c r="V169" s="94"/>
      <c r="W169" s="83" t="s">
        <v>4</v>
      </c>
      <c r="X169" s="84"/>
      <c r="Y169" s="84"/>
      <c r="Z169" s="84"/>
      <c r="AA169" s="84"/>
      <c r="AB169" s="84"/>
      <c r="AC169" s="85"/>
      <c r="AD169" s="83"/>
      <c r="AE169" s="84"/>
      <c r="AF169" s="84"/>
      <c r="AG169" s="84"/>
      <c r="AH169" s="84"/>
      <c r="AI169" s="84"/>
      <c r="AJ169" s="84"/>
      <c r="AK169" s="85"/>
      <c r="AL169" s="86"/>
      <c r="AM169" s="87"/>
      <c r="AN169" s="87"/>
      <c r="AO169" s="87"/>
      <c r="AP169" s="88"/>
      <c r="AQ169" s="89"/>
      <c r="AR169" s="90"/>
      <c r="AS169" s="90"/>
      <c r="AT169" s="91"/>
      <c r="AU169" s="89"/>
      <c r="AV169" s="90"/>
      <c r="AW169" s="90"/>
      <c r="AX169" s="90"/>
      <c r="AY169" s="91"/>
      <c r="AZ169" s="83"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f>
        <v/>
      </c>
      <c r="BA169" s="84"/>
      <c r="BB169" s="85"/>
      <c r="BC169" s="83"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FECHAS",DATEDIF(AQ169,(AU169+1),"YM"))))</f>
        <v/>
      </c>
      <c r="BD169" s="84"/>
      <c r="BE169" s="85"/>
      <c r="BF169" s="83" t="str">
        <f>IF(AND(A169="",R169="SELECCIONE",T169="SELECCIONE",W169="SELECCIONE",AD169="",AL169="",AQ169="",AU169=""),"",IF(OR(OR(A169="",R169="SELECCIONE",T169="SELECCIONE",W169="SELECCIONE",AD169="",AL169="",AQ169="",AU169=""),AND(AQ169="",AU169="")),"COMPLETE TODOS LOS CAMPOS DE LA IZQUIERDA",IF(OR(AQ169&gt;AU169,AND(AQ169="",AU169&lt;&gt;""),AND(AQ169&lt;&gt;"",AU169="")),"VERIFICAR FECHAS",IF(AQ169="",0,IFERROR(DATEDIF(AQ169,(AU169+1),"MD"),"Fecha Inválida")))))</f>
        <v/>
      </c>
      <c r="BG169" s="84"/>
      <c r="BH169" s="85"/>
      <c r="BI169" s="17">
        <f>IF(R169="NO",AZ169,0)</f>
        <v>0</v>
      </c>
      <c r="BJ169" s="17">
        <f>IF(R169="NO",BC169,0)</f>
        <v>0</v>
      </c>
      <c r="BK169" s="17">
        <f>IF(R169="NO",BF169,0)</f>
        <v>0</v>
      </c>
      <c r="BL169" s="17">
        <f>IF(R169="SI",AZ169,0)</f>
        <v>0</v>
      </c>
      <c r="BM169" s="17">
        <f>IF(R169="SI",BC169,0)</f>
        <v>0</v>
      </c>
      <c r="BN169" s="17">
        <f>IF(R169="SI",BF169,0)</f>
        <v>0</v>
      </c>
      <c r="BO169" s="17">
        <f>IF(AND(R169="SI",T169="PÚBLICO"),AZ169,0)</f>
        <v>0</v>
      </c>
      <c r="BP169" s="17">
        <f>IF(AND(R169="SI",T169="PÚBLICO"),BC169,0)</f>
        <v>0</v>
      </c>
      <c r="BQ169" s="17">
        <f>IF(AND(R169="SI",T169="PÚBLICO"),BF169,0)</f>
        <v>0</v>
      </c>
      <c r="BR169" s="1"/>
      <c r="BS169" s="1"/>
      <c r="BT169" s="16"/>
      <c r="BZ169" s="67"/>
      <c r="CA169" s="67"/>
      <c r="CB169" s="67"/>
      <c r="CC169" s="67"/>
      <c r="CD169" s="67"/>
      <c r="CE169" s="67"/>
      <c r="CF169" s="67"/>
      <c r="CG169" s="67"/>
      <c r="CH169" s="67"/>
      <c r="CI169" s="67"/>
      <c r="CJ169" s="67"/>
      <c r="CK169" s="67"/>
      <c r="CL169" s="67"/>
      <c r="CM169" s="67"/>
      <c r="CN169" s="67"/>
    </row>
    <row r="170" spans="1:92" ht="15.75" hidden="1"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
      <c r="BJ170" s="2"/>
      <c r="BK170" s="1"/>
      <c r="BL170" s="1"/>
      <c r="BM170" s="1"/>
      <c r="BN170" s="1"/>
      <c r="BO170" s="1"/>
      <c r="BP170" s="1"/>
      <c r="BQ170" s="1"/>
      <c r="BR170" s="1"/>
      <c r="BS170" s="1"/>
      <c r="BT170" s="16"/>
      <c r="BZ170" s="67"/>
      <c r="CA170" s="67"/>
      <c r="CB170" s="67"/>
      <c r="CC170" s="67"/>
      <c r="CD170" s="67"/>
      <c r="CE170" s="67"/>
      <c r="CF170" s="67"/>
      <c r="CG170" s="67"/>
      <c r="CH170" s="67"/>
      <c r="CI170" s="67"/>
      <c r="CJ170" s="67"/>
      <c r="CK170" s="67"/>
      <c r="CL170" s="67"/>
      <c r="CM170" s="67"/>
      <c r="CN170" s="67"/>
    </row>
    <row r="171" spans="1:92" ht="12" hidden="1" customHeight="1" x14ac:dyDescent="0.25">
      <c r="A171" s="95" t="s">
        <v>31</v>
      </c>
      <c r="B171" s="96"/>
      <c r="C171" s="96"/>
      <c r="D171" s="96"/>
      <c r="E171" s="96"/>
      <c r="F171" s="96"/>
      <c r="G171" s="96"/>
      <c r="H171" s="96"/>
      <c r="I171" s="96"/>
      <c r="J171" s="96"/>
      <c r="K171" s="96"/>
      <c r="L171" s="96"/>
      <c r="M171" s="96"/>
      <c r="N171" s="96"/>
      <c r="O171" s="96"/>
      <c r="P171" s="96"/>
      <c r="Q171" s="97"/>
      <c r="R171" s="95" t="s">
        <v>32</v>
      </c>
      <c r="S171" s="97"/>
      <c r="T171" s="95" t="s">
        <v>33</v>
      </c>
      <c r="U171" s="96"/>
      <c r="V171" s="97"/>
      <c r="W171" s="95" t="s">
        <v>34</v>
      </c>
      <c r="X171" s="96"/>
      <c r="Y171" s="96"/>
      <c r="Z171" s="96"/>
      <c r="AA171" s="96"/>
      <c r="AB171" s="96"/>
      <c r="AC171" s="97"/>
      <c r="AD171" s="95" t="s">
        <v>35</v>
      </c>
      <c r="AE171" s="96"/>
      <c r="AF171" s="96"/>
      <c r="AG171" s="96"/>
      <c r="AH171" s="96"/>
      <c r="AI171" s="96"/>
      <c r="AJ171" s="96"/>
      <c r="AK171" s="97"/>
      <c r="AL171" s="95" t="s">
        <v>36</v>
      </c>
      <c r="AM171" s="96"/>
      <c r="AN171" s="96"/>
      <c r="AO171" s="96"/>
      <c r="AP171" s="97"/>
      <c r="AQ171" s="95" t="s">
        <v>27</v>
      </c>
      <c r="AR171" s="96"/>
      <c r="AS171" s="96"/>
      <c r="AT171" s="97"/>
      <c r="AU171" s="95" t="s">
        <v>28</v>
      </c>
      <c r="AV171" s="96"/>
      <c r="AW171" s="96"/>
      <c r="AX171" s="96"/>
      <c r="AY171" s="97"/>
      <c r="AZ171" s="101" t="s">
        <v>37</v>
      </c>
      <c r="BA171" s="102"/>
      <c r="BB171" s="102"/>
      <c r="BC171" s="102"/>
      <c r="BD171" s="102"/>
      <c r="BE171" s="102"/>
      <c r="BF171" s="102"/>
      <c r="BG171" s="102"/>
      <c r="BH171" s="103"/>
      <c r="BI171" s="1"/>
      <c r="BJ171" s="2"/>
      <c r="BK171" s="1"/>
      <c r="BL171" s="1"/>
      <c r="BM171" s="1"/>
      <c r="BN171" s="1"/>
      <c r="BO171" s="1"/>
      <c r="BP171" s="1"/>
      <c r="BQ171" s="1"/>
      <c r="BR171" s="1"/>
      <c r="BS171" s="1"/>
      <c r="BT171" s="16"/>
      <c r="BZ171" s="67"/>
      <c r="CA171" s="67"/>
      <c r="CB171" s="67"/>
      <c r="CC171" s="67"/>
      <c r="CD171" s="67"/>
      <c r="CE171" s="67"/>
      <c r="CF171" s="67"/>
      <c r="CG171" s="67"/>
      <c r="CH171" s="67"/>
      <c r="CI171" s="67"/>
      <c r="CJ171" s="67"/>
      <c r="CK171" s="67"/>
      <c r="CL171" s="67"/>
      <c r="CM171" s="67"/>
      <c r="CN171" s="67"/>
    </row>
    <row r="172" spans="1:92" ht="32.25" hidden="1" customHeight="1" x14ac:dyDescent="0.25">
      <c r="A172" s="98"/>
      <c r="B172" s="99"/>
      <c r="C172" s="99"/>
      <c r="D172" s="99"/>
      <c r="E172" s="99"/>
      <c r="F172" s="99"/>
      <c r="G172" s="99"/>
      <c r="H172" s="99"/>
      <c r="I172" s="99"/>
      <c r="J172" s="99"/>
      <c r="K172" s="99"/>
      <c r="L172" s="99"/>
      <c r="M172" s="99"/>
      <c r="N172" s="99"/>
      <c r="O172" s="99"/>
      <c r="P172" s="99"/>
      <c r="Q172" s="100"/>
      <c r="R172" s="98"/>
      <c r="S172" s="100"/>
      <c r="T172" s="98"/>
      <c r="U172" s="99"/>
      <c r="V172" s="100"/>
      <c r="W172" s="98"/>
      <c r="X172" s="99"/>
      <c r="Y172" s="99"/>
      <c r="Z172" s="99"/>
      <c r="AA172" s="99"/>
      <c r="AB172" s="99"/>
      <c r="AC172" s="100"/>
      <c r="AD172" s="98"/>
      <c r="AE172" s="99"/>
      <c r="AF172" s="99"/>
      <c r="AG172" s="99"/>
      <c r="AH172" s="99"/>
      <c r="AI172" s="99"/>
      <c r="AJ172" s="99"/>
      <c r="AK172" s="100"/>
      <c r="AL172" s="98"/>
      <c r="AM172" s="99"/>
      <c r="AN172" s="99"/>
      <c r="AO172" s="99"/>
      <c r="AP172" s="100"/>
      <c r="AQ172" s="98"/>
      <c r="AR172" s="99"/>
      <c r="AS172" s="99"/>
      <c r="AT172" s="100"/>
      <c r="AU172" s="98"/>
      <c r="AV172" s="99"/>
      <c r="AW172" s="99"/>
      <c r="AX172" s="99"/>
      <c r="AY172" s="100"/>
      <c r="AZ172" s="101" t="s">
        <v>38</v>
      </c>
      <c r="BA172" s="102"/>
      <c r="BB172" s="103"/>
      <c r="BC172" s="101" t="s">
        <v>39</v>
      </c>
      <c r="BD172" s="102"/>
      <c r="BE172" s="103"/>
      <c r="BF172" s="101" t="s">
        <v>40</v>
      </c>
      <c r="BG172" s="102"/>
      <c r="BH172" s="103"/>
      <c r="BI172" s="78" t="s">
        <v>41</v>
      </c>
      <c r="BJ172" s="79"/>
      <c r="BK172" s="80"/>
      <c r="BL172" s="78" t="s">
        <v>42</v>
      </c>
      <c r="BM172" s="79"/>
      <c r="BN172" s="80"/>
      <c r="BO172" s="81" t="s">
        <v>43</v>
      </c>
      <c r="BP172" s="82"/>
      <c r="BQ172" s="82"/>
      <c r="BR172" s="1"/>
      <c r="BS172" s="1">
        <v>17</v>
      </c>
      <c r="BT172" s="16"/>
      <c r="BZ172" s="67"/>
      <c r="CA172" s="67"/>
      <c r="CB172" s="67"/>
      <c r="CC172" s="67"/>
      <c r="CD172" s="67"/>
      <c r="CE172" s="67"/>
      <c r="CF172" s="67"/>
      <c r="CG172" s="67"/>
      <c r="CH172" s="67"/>
      <c r="CI172" s="67"/>
      <c r="CJ172" s="67"/>
      <c r="CK172" s="67"/>
      <c r="CL172" s="67"/>
      <c r="CM172" s="67"/>
      <c r="CN172" s="67"/>
    </row>
    <row r="173" spans="1:92" ht="41.25" hidden="1" customHeight="1" x14ac:dyDescent="0.25">
      <c r="A173" s="83"/>
      <c r="B173" s="84"/>
      <c r="C173" s="84"/>
      <c r="D173" s="84"/>
      <c r="E173" s="84"/>
      <c r="F173" s="84"/>
      <c r="G173" s="84"/>
      <c r="H173" s="84"/>
      <c r="I173" s="84"/>
      <c r="J173" s="84"/>
      <c r="K173" s="84"/>
      <c r="L173" s="84"/>
      <c r="M173" s="84"/>
      <c r="N173" s="84"/>
      <c r="O173" s="84"/>
      <c r="P173" s="84"/>
      <c r="Q173" s="85"/>
      <c r="R173" s="83" t="s">
        <v>4</v>
      </c>
      <c r="S173" s="85"/>
      <c r="T173" s="92" t="s">
        <v>4</v>
      </c>
      <c r="U173" s="93"/>
      <c r="V173" s="94"/>
      <c r="W173" s="83" t="s">
        <v>4</v>
      </c>
      <c r="X173" s="84"/>
      <c r="Y173" s="84"/>
      <c r="Z173" s="84"/>
      <c r="AA173" s="84"/>
      <c r="AB173" s="84"/>
      <c r="AC173" s="85"/>
      <c r="AD173" s="83"/>
      <c r="AE173" s="84"/>
      <c r="AF173" s="84"/>
      <c r="AG173" s="84"/>
      <c r="AH173" s="84"/>
      <c r="AI173" s="84"/>
      <c r="AJ173" s="84"/>
      <c r="AK173" s="85"/>
      <c r="AL173" s="86"/>
      <c r="AM173" s="87"/>
      <c r="AN173" s="87"/>
      <c r="AO173" s="87"/>
      <c r="AP173" s="88"/>
      <c r="AQ173" s="89"/>
      <c r="AR173" s="90"/>
      <c r="AS173" s="90"/>
      <c r="AT173" s="91"/>
      <c r="AU173" s="89"/>
      <c r="AV173" s="90"/>
      <c r="AW173" s="90"/>
      <c r="AX173" s="90"/>
      <c r="AY173" s="91"/>
      <c r="AZ173" s="8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84"/>
      <c r="BB173" s="85"/>
      <c r="BC173" s="8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84"/>
      <c r="BE173" s="85"/>
      <c r="BF173" s="83"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84"/>
      <c r="BH173" s="85"/>
      <c r="BI173" s="17">
        <f>IF(R173="NO",AZ173,0)</f>
        <v>0</v>
      </c>
      <c r="BJ173" s="17">
        <f>IF(R173="NO",BC173,0)</f>
        <v>0</v>
      </c>
      <c r="BK173" s="17">
        <f>IF(R173="NO",BF173,0)</f>
        <v>0</v>
      </c>
      <c r="BL173" s="17">
        <f>IF(R173="SI",AZ173,0)</f>
        <v>0</v>
      </c>
      <c r="BM173" s="17">
        <f>IF(R173="SI",BC173,0)</f>
        <v>0</v>
      </c>
      <c r="BN173" s="17">
        <f>IF(R173="SI",BF173,0)</f>
        <v>0</v>
      </c>
      <c r="BO173" s="17">
        <f>IF(AND(R173="SI",T173="PÚBLICO"),AZ173,0)</f>
        <v>0</v>
      </c>
      <c r="BP173" s="17">
        <f>IF(AND(R173="SI",T173="PÚBLICO"),BC173,0)</f>
        <v>0</v>
      </c>
      <c r="BQ173" s="17">
        <f>IF(AND(R173="SI",T173="PÚBLICO"),BF173,0)</f>
        <v>0</v>
      </c>
      <c r="BR173" s="1"/>
      <c r="BS173" s="1"/>
      <c r="BT173" s="16"/>
      <c r="BZ173" s="67"/>
      <c r="CA173" s="67"/>
      <c r="CB173" s="67"/>
      <c r="CC173" s="67"/>
      <c r="CD173" s="67"/>
      <c r="CE173" s="67"/>
      <c r="CF173" s="67"/>
      <c r="CG173" s="67"/>
      <c r="CH173" s="67"/>
      <c r="CI173" s="67"/>
      <c r="CJ173" s="67"/>
      <c r="CK173" s="67"/>
      <c r="CL173" s="67"/>
      <c r="CM173" s="67"/>
      <c r="CN173" s="67"/>
    </row>
    <row r="174" spans="1:92" ht="15.75" hidden="1"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
      <c r="BJ174" s="2"/>
      <c r="BK174" s="1"/>
      <c r="BL174" s="1"/>
      <c r="BM174" s="1"/>
      <c r="BN174" s="1"/>
      <c r="BO174" s="1"/>
      <c r="BP174" s="1"/>
      <c r="BQ174" s="1"/>
      <c r="BR174" s="1"/>
      <c r="BS174" s="1"/>
      <c r="BT174" s="16"/>
      <c r="BZ174" s="67"/>
      <c r="CA174" s="67"/>
      <c r="CB174" s="67"/>
      <c r="CC174" s="67"/>
      <c r="CD174" s="67"/>
      <c r="CE174" s="67"/>
      <c r="CF174" s="67"/>
      <c r="CG174" s="67"/>
      <c r="CH174" s="67"/>
      <c r="CI174" s="67"/>
      <c r="CJ174" s="67"/>
      <c r="CK174" s="67"/>
      <c r="CL174" s="67"/>
      <c r="CM174" s="67"/>
      <c r="CN174" s="67"/>
    </row>
    <row r="175" spans="1:92" ht="12" hidden="1" customHeight="1" x14ac:dyDescent="0.25">
      <c r="A175" s="95" t="s">
        <v>31</v>
      </c>
      <c r="B175" s="96"/>
      <c r="C175" s="96"/>
      <c r="D175" s="96"/>
      <c r="E175" s="96"/>
      <c r="F175" s="96"/>
      <c r="G175" s="96"/>
      <c r="H175" s="96"/>
      <c r="I175" s="96"/>
      <c r="J175" s="96"/>
      <c r="K175" s="96"/>
      <c r="L175" s="96"/>
      <c r="M175" s="96"/>
      <c r="N175" s="96"/>
      <c r="O175" s="96"/>
      <c r="P175" s="96"/>
      <c r="Q175" s="97"/>
      <c r="R175" s="95" t="s">
        <v>32</v>
      </c>
      <c r="S175" s="97"/>
      <c r="T175" s="95" t="s">
        <v>33</v>
      </c>
      <c r="U175" s="96"/>
      <c r="V175" s="97"/>
      <c r="W175" s="95" t="s">
        <v>34</v>
      </c>
      <c r="X175" s="96"/>
      <c r="Y175" s="96"/>
      <c r="Z175" s="96"/>
      <c r="AA175" s="96"/>
      <c r="AB175" s="96"/>
      <c r="AC175" s="97"/>
      <c r="AD175" s="95" t="s">
        <v>35</v>
      </c>
      <c r="AE175" s="96"/>
      <c r="AF175" s="96"/>
      <c r="AG175" s="96"/>
      <c r="AH175" s="96"/>
      <c r="AI175" s="96"/>
      <c r="AJ175" s="96"/>
      <c r="AK175" s="97"/>
      <c r="AL175" s="95" t="s">
        <v>36</v>
      </c>
      <c r="AM175" s="96"/>
      <c r="AN175" s="96"/>
      <c r="AO175" s="96"/>
      <c r="AP175" s="97"/>
      <c r="AQ175" s="95" t="s">
        <v>27</v>
      </c>
      <c r="AR175" s="96"/>
      <c r="AS175" s="96"/>
      <c r="AT175" s="97"/>
      <c r="AU175" s="95" t="s">
        <v>28</v>
      </c>
      <c r="AV175" s="96"/>
      <c r="AW175" s="96"/>
      <c r="AX175" s="96"/>
      <c r="AY175" s="97"/>
      <c r="AZ175" s="101" t="s">
        <v>37</v>
      </c>
      <c r="BA175" s="102"/>
      <c r="BB175" s="102"/>
      <c r="BC175" s="102"/>
      <c r="BD175" s="102"/>
      <c r="BE175" s="102"/>
      <c r="BF175" s="102"/>
      <c r="BG175" s="102"/>
      <c r="BH175" s="103"/>
      <c r="BI175" s="1"/>
      <c r="BJ175" s="2"/>
      <c r="BK175" s="1"/>
      <c r="BL175" s="1"/>
      <c r="BM175" s="1"/>
      <c r="BN175" s="1"/>
      <c r="BO175" s="1"/>
      <c r="BP175" s="1"/>
      <c r="BQ175" s="1"/>
      <c r="BR175" s="1"/>
      <c r="BS175" s="1"/>
      <c r="BT175" s="16"/>
      <c r="BZ175" s="67"/>
      <c r="CA175" s="67"/>
      <c r="CB175" s="67"/>
      <c r="CC175" s="67"/>
      <c r="CD175" s="67"/>
      <c r="CE175" s="67"/>
      <c r="CF175" s="67"/>
      <c r="CG175" s="67"/>
      <c r="CH175" s="67"/>
      <c r="CI175" s="67"/>
      <c r="CJ175" s="67"/>
      <c r="CK175" s="67"/>
      <c r="CL175" s="67"/>
      <c r="CM175" s="67"/>
      <c r="CN175" s="67"/>
    </row>
    <row r="176" spans="1:92" ht="32.25" hidden="1" customHeight="1" x14ac:dyDescent="0.25">
      <c r="A176" s="98"/>
      <c r="B176" s="99"/>
      <c r="C176" s="99"/>
      <c r="D176" s="99"/>
      <c r="E176" s="99"/>
      <c r="F176" s="99"/>
      <c r="G176" s="99"/>
      <c r="H176" s="99"/>
      <c r="I176" s="99"/>
      <c r="J176" s="99"/>
      <c r="K176" s="99"/>
      <c r="L176" s="99"/>
      <c r="M176" s="99"/>
      <c r="N176" s="99"/>
      <c r="O176" s="99"/>
      <c r="P176" s="99"/>
      <c r="Q176" s="100"/>
      <c r="R176" s="98"/>
      <c r="S176" s="100"/>
      <c r="T176" s="98"/>
      <c r="U176" s="99"/>
      <c r="V176" s="100"/>
      <c r="W176" s="98"/>
      <c r="X176" s="99"/>
      <c r="Y176" s="99"/>
      <c r="Z176" s="99"/>
      <c r="AA176" s="99"/>
      <c r="AB176" s="99"/>
      <c r="AC176" s="100"/>
      <c r="AD176" s="98"/>
      <c r="AE176" s="99"/>
      <c r="AF176" s="99"/>
      <c r="AG176" s="99"/>
      <c r="AH176" s="99"/>
      <c r="AI176" s="99"/>
      <c r="AJ176" s="99"/>
      <c r="AK176" s="100"/>
      <c r="AL176" s="98"/>
      <c r="AM176" s="99"/>
      <c r="AN176" s="99"/>
      <c r="AO176" s="99"/>
      <c r="AP176" s="100"/>
      <c r="AQ176" s="98"/>
      <c r="AR176" s="99"/>
      <c r="AS176" s="99"/>
      <c r="AT176" s="100"/>
      <c r="AU176" s="98"/>
      <c r="AV176" s="99"/>
      <c r="AW176" s="99"/>
      <c r="AX176" s="99"/>
      <c r="AY176" s="100"/>
      <c r="AZ176" s="101" t="s">
        <v>38</v>
      </c>
      <c r="BA176" s="102"/>
      <c r="BB176" s="103"/>
      <c r="BC176" s="101" t="s">
        <v>39</v>
      </c>
      <c r="BD176" s="102"/>
      <c r="BE176" s="103"/>
      <c r="BF176" s="101" t="s">
        <v>40</v>
      </c>
      <c r="BG176" s="102"/>
      <c r="BH176" s="103"/>
      <c r="BI176" s="78" t="s">
        <v>41</v>
      </c>
      <c r="BJ176" s="79"/>
      <c r="BK176" s="80"/>
      <c r="BL176" s="78" t="s">
        <v>42</v>
      </c>
      <c r="BM176" s="79"/>
      <c r="BN176" s="80"/>
      <c r="BO176" s="81" t="s">
        <v>43</v>
      </c>
      <c r="BP176" s="82"/>
      <c r="BQ176" s="82"/>
      <c r="BR176" s="1"/>
      <c r="BS176" s="1">
        <v>18</v>
      </c>
      <c r="BT176" s="16"/>
      <c r="BZ176" s="67"/>
      <c r="CA176" s="67"/>
      <c r="CB176" s="67"/>
      <c r="CC176" s="67"/>
      <c r="CD176" s="67"/>
      <c r="CE176" s="67"/>
      <c r="CF176" s="67"/>
      <c r="CG176" s="67"/>
      <c r="CH176" s="67"/>
      <c r="CI176" s="67"/>
      <c r="CJ176" s="67"/>
      <c r="CK176" s="67"/>
      <c r="CL176" s="67"/>
      <c r="CM176" s="67"/>
      <c r="CN176" s="67"/>
    </row>
    <row r="177" spans="1:92" ht="41.25" hidden="1" customHeight="1" x14ac:dyDescent="0.25">
      <c r="A177" s="83"/>
      <c r="B177" s="84"/>
      <c r="C177" s="84"/>
      <c r="D177" s="84"/>
      <c r="E177" s="84"/>
      <c r="F177" s="84"/>
      <c r="G177" s="84"/>
      <c r="H177" s="84"/>
      <c r="I177" s="84"/>
      <c r="J177" s="84"/>
      <c r="K177" s="84"/>
      <c r="L177" s="84"/>
      <c r="M177" s="84"/>
      <c r="N177" s="84"/>
      <c r="O177" s="84"/>
      <c r="P177" s="84"/>
      <c r="Q177" s="85"/>
      <c r="R177" s="83" t="s">
        <v>4</v>
      </c>
      <c r="S177" s="85"/>
      <c r="T177" s="92" t="s">
        <v>4</v>
      </c>
      <c r="U177" s="93"/>
      <c r="V177" s="94"/>
      <c r="W177" s="83" t="s">
        <v>4</v>
      </c>
      <c r="X177" s="84"/>
      <c r="Y177" s="84"/>
      <c r="Z177" s="84"/>
      <c r="AA177" s="84"/>
      <c r="AB177" s="84"/>
      <c r="AC177" s="85"/>
      <c r="AD177" s="83"/>
      <c r="AE177" s="84"/>
      <c r="AF177" s="84"/>
      <c r="AG177" s="84"/>
      <c r="AH177" s="84"/>
      <c r="AI177" s="84"/>
      <c r="AJ177" s="84"/>
      <c r="AK177" s="85"/>
      <c r="AL177" s="86"/>
      <c r="AM177" s="87"/>
      <c r="AN177" s="87"/>
      <c r="AO177" s="87"/>
      <c r="AP177" s="88"/>
      <c r="AQ177" s="89"/>
      <c r="AR177" s="90"/>
      <c r="AS177" s="90"/>
      <c r="AT177" s="91"/>
      <c r="AU177" s="89"/>
      <c r="AV177" s="90"/>
      <c r="AW177" s="90"/>
      <c r="AX177" s="90"/>
      <c r="AY177" s="91"/>
      <c r="AZ177" s="83"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f>
        <v/>
      </c>
      <c r="BA177" s="84"/>
      <c r="BB177" s="85"/>
      <c r="BC177" s="83"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FECHAS",DATEDIF(AQ177,(AU177+1),"YM"))))</f>
        <v/>
      </c>
      <c r="BD177" s="84"/>
      <c r="BE177" s="85"/>
      <c r="BF177" s="83" t="str">
        <f>IF(AND(A177="",R177="SELECCIONE",T177="SELECCIONE",W177="SELECCIONE",AD177="",AL177="",AQ177="",AU177=""),"",IF(OR(OR(A177="",R177="SELECCIONE",T177="SELECCIONE",W177="SELECCIONE",AD177="",AL177="",AQ177="",AU177=""),AND(AQ177="",AU177="")),"COMPLETE TODOS LOS CAMPOS DE LA IZQUIERDA",IF(OR(AQ177&gt;AU177,AND(AQ177="",AU177&lt;&gt;""),AND(AQ177&lt;&gt;"",AU177="")),"VERIFICAR FECHAS",IF(AQ177="",0,IFERROR(DATEDIF(AQ177,(AU177+1),"MD"),"Fecha Inválida")))))</f>
        <v/>
      </c>
      <c r="BG177" s="84"/>
      <c r="BH177" s="85"/>
      <c r="BI177" s="17">
        <f>IF(R177="NO",AZ177,0)</f>
        <v>0</v>
      </c>
      <c r="BJ177" s="17">
        <f>IF(R177="NO",BC177,0)</f>
        <v>0</v>
      </c>
      <c r="BK177" s="17">
        <f>IF(R177="NO",BF177,0)</f>
        <v>0</v>
      </c>
      <c r="BL177" s="17">
        <f>IF(R177="SI",AZ177,0)</f>
        <v>0</v>
      </c>
      <c r="BM177" s="17">
        <f>IF(R177="SI",BC177,0)</f>
        <v>0</v>
      </c>
      <c r="BN177" s="17">
        <f>IF(R177="SI",BF177,0)</f>
        <v>0</v>
      </c>
      <c r="BO177" s="17">
        <f>IF(AND(R177="SI",T177="PÚBLICO"),AZ177,0)</f>
        <v>0</v>
      </c>
      <c r="BP177" s="17">
        <f>IF(AND(R177="SI",T177="PÚBLICO"),BC177,0)</f>
        <v>0</v>
      </c>
      <c r="BQ177" s="17">
        <f>IF(AND(R177="SI",T177="PÚBLICO"),BF177,0)</f>
        <v>0</v>
      </c>
      <c r="BR177" s="1"/>
      <c r="BS177" s="1"/>
      <c r="BT177" s="16"/>
      <c r="BZ177" s="67"/>
      <c r="CA177" s="67"/>
      <c r="CB177" s="67"/>
      <c r="CC177" s="67"/>
      <c r="CD177" s="67"/>
      <c r="CE177" s="67"/>
      <c r="CF177" s="67"/>
      <c r="CG177" s="67"/>
      <c r="CH177" s="67"/>
      <c r="CI177" s="67"/>
      <c r="CJ177" s="67"/>
      <c r="CK177" s="67"/>
      <c r="CL177" s="67"/>
      <c r="CM177" s="67"/>
      <c r="CN177" s="67"/>
    </row>
    <row r="178" spans="1:92" ht="15.75" hidden="1"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
      <c r="BJ178" s="2"/>
      <c r="BK178" s="1"/>
      <c r="BL178" s="1"/>
      <c r="BM178" s="1"/>
      <c r="BN178" s="1"/>
      <c r="BO178" s="1"/>
      <c r="BP178" s="1"/>
      <c r="BQ178" s="1"/>
      <c r="BR178" s="1"/>
      <c r="BS178" s="1"/>
      <c r="BT178" s="16"/>
      <c r="BZ178" s="67"/>
      <c r="CA178" s="67"/>
      <c r="CB178" s="67"/>
      <c r="CC178" s="67"/>
      <c r="CD178" s="67"/>
      <c r="CE178" s="67"/>
      <c r="CF178" s="67"/>
      <c r="CG178" s="67"/>
      <c r="CH178" s="67"/>
      <c r="CI178" s="67"/>
      <c r="CJ178" s="67"/>
      <c r="CK178" s="67"/>
      <c r="CL178" s="67"/>
      <c r="CM178" s="67"/>
      <c r="CN178" s="67"/>
    </row>
    <row r="179" spans="1:92" ht="12" hidden="1" customHeight="1" x14ac:dyDescent="0.25">
      <c r="A179" s="95" t="s">
        <v>31</v>
      </c>
      <c r="B179" s="96"/>
      <c r="C179" s="96"/>
      <c r="D179" s="96"/>
      <c r="E179" s="96"/>
      <c r="F179" s="96"/>
      <c r="G179" s="96"/>
      <c r="H179" s="96"/>
      <c r="I179" s="96"/>
      <c r="J179" s="96"/>
      <c r="K179" s="96"/>
      <c r="L179" s="96"/>
      <c r="M179" s="96"/>
      <c r="N179" s="96"/>
      <c r="O179" s="96"/>
      <c r="P179" s="96"/>
      <c r="Q179" s="97"/>
      <c r="R179" s="95" t="s">
        <v>32</v>
      </c>
      <c r="S179" s="97"/>
      <c r="T179" s="95" t="s">
        <v>33</v>
      </c>
      <c r="U179" s="96"/>
      <c r="V179" s="97"/>
      <c r="W179" s="95" t="s">
        <v>34</v>
      </c>
      <c r="X179" s="96"/>
      <c r="Y179" s="96"/>
      <c r="Z179" s="96"/>
      <c r="AA179" s="96"/>
      <c r="AB179" s="96"/>
      <c r="AC179" s="97"/>
      <c r="AD179" s="95" t="s">
        <v>35</v>
      </c>
      <c r="AE179" s="96"/>
      <c r="AF179" s="96"/>
      <c r="AG179" s="96"/>
      <c r="AH179" s="96"/>
      <c r="AI179" s="96"/>
      <c r="AJ179" s="96"/>
      <c r="AK179" s="97"/>
      <c r="AL179" s="95" t="s">
        <v>36</v>
      </c>
      <c r="AM179" s="96"/>
      <c r="AN179" s="96"/>
      <c r="AO179" s="96"/>
      <c r="AP179" s="97"/>
      <c r="AQ179" s="95" t="s">
        <v>27</v>
      </c>
      <c r="AR179" s="96"/>
      <c r="AS179" s="96"/>
      <c r="AT179" s="97"/>
      <c r="AU179" s="95" t="s">
        <v>28</v>
      </c>
      <c r="AV179" s="96"/>
      <c r="AW179" s="96"/>
      <c r="AX179" s="96"/>
      <c r="AY179" s="97"/>
      <c r="AZ179" s="101" t="s">
        <v>37</v>
      </c>
      <c r="BA179" s="102"/>
      <c r="BB179" s="102"/>
      <c r="BC179" s="102"/>
      <c r="BD179" s="102"/>
      <c r="BE179" s="102"/>
      <c r="BF179" s="102"/>
      <c r="BG179" s="102"/>
      <c r="BH179" s="103"/>
      <c r="BI179" s="1"/>
      <c r="BJ179" s="2"/>
      <c r="BK179" s="1"/>
      <c r="BL179" s="1"/>
      <c r="BM179" s="1"/>
      <c r="BN179" s="1"/>
      <c r="BO179" s="1"/>
      <c r="BP179" s="1"/>
      <c r="BQ179" s="1"/>
      <c r="BR179" s="1"/>
      <c r="BS179" s="1"/>
      <c r="BT179" s="16"/>
      <c r="BZ179" s="67"/>
      <c r="CA179" s="67"/>
      <c r="CB179" s="67"/>
      <c r="CC179" s="67"/>
      <c r="CD179" s="67"/>
      <c r="CE179" s="67"/>
      <c r="CF179" s="67"/>
      <c r="CG179" s="67"/>
      <c r="CH179" s="67"/>
      <c r="CI179" s="67"/>
      <c r="CJ179" s="67"/>
      <c r="CK179" s="67"/>
      <c r="CL179" s="67"/>
      <c r="CM179" s="67"/>
      <c r="CN179" s="67"/>
    </row>
    <row r="180" spans="1:92" ht="32.25" hidden="1" customHeight="1" x14ac:dyDescent="0.25">
      <c r="A180" s="98"/>
      <c r="B180" s="99"/>
      <c r="C180" s="99"/>
      <c r="D180" s="99"/>
      <c r="E180" s="99"/>
      <c r="F180" s="99"/>
      <c r="G180" s="99"/>
      <c r="H180" s="99"/>
      <c r="I180" s="99"/>
      <c r="J180" s="99"/>
      <c r="K180" s="99"/>
      <c r="L180" s="99"/>
      <c r="M180" s="99"/>
      <c r="N180" s="99"/>
      <c r="O180" s="99"/>
      <c r="P180" s="99"/>
      <c r="Q180" s="100"/>
      <c r="R180" s="98"/>
      <c r="S180" s="100"/>
      <c r="T180" s="98"/>
      <c r="U180" s="99"/>
      <c r="V180" s="100"/>
      <c r="W180" s="98"/>
      <c r="X180" s="99"/>
      <c r="Y180" s="99"/>
      <c r="Z180" s="99"/>
      <c r="AA180" s="99"/>
      <c r="AB180" s="99"/>
      <c r="AC180" s="100"/>
      <c r="AD180" s="98"/>
      <c r="AE180" s="99"/>
      <c r="AF180" s="99"/>
      <c r="AG180" s="99"/>
      <c r="AH180" s="99"/>
      <c r="AI180" s="99"/>
      <c r="AJ180" s="99"/>
      <c r="AK180" s="100"/>
      <c r="AL180" s="98"/>
      <c r="AM180" s="99"/>
      <c r="AN180" s="99"/>
      <c r="AO180" s="99"/>
      <c r="AP180" s="100"/>
      <c r="AQ180" s="98"/>
      <c r="AR180" s="99"/>
      <c r="AS180" s="99"/>
      <c r="AT180" s="100"/>
      <c r="AU180" s="98"/>
      <c r="AV180" s="99"/>
      <c r="AW180" s="99"/>
      <c r="AX180" s="99"/>
      <c r="AY180" s="100"/>
      <c r="AZ180" s="101" t="s">
        <v>38</v>
      </c>
      <c r="BA180" s="102"/>
      <c r="BB180" s="103"/>
      <c r="BC180" s="101" t="s">
        <v>39</v>
      </c>
      <c r="BD180" s="102"/>
      <c r="BE180" s="103"/>
      <c r="BF180" s="101" t="s">
        <v>40</v>
      </c>
      <c r="BG180" s="102"/>
      <c r="BH180" s="103"/>
      <c r="BI180" s="78" t="s">
        <v>41</v>
      </c>
      <c r="BJ180" s="79"/>
      <c r="BK180" s="80"/>
      <c r="BL180" s="78" t="s">
        <v>42</v>
      </c>
      <c r="BM180" s="79"/>
      <c r="BN180" s="80"/>
      <c r="BO180" s="81" t="s">
        <v>43</v>
      </c>
      <c r="BP180" s="82"/>
      <c r="BQ180" s="82"/>
      <c r="BR180" s="1"/>
      <c r="BS180" s="1">
        <v>19</v>
      </c>
      <c r="BT180" s="16"/>
      <c r="BZ180" s="67"/>
      <c r="CA180" s="67"/>
      <c r="CB180" s="67"/>
      <c r="CC180" s="67"/>
      <c r="CD180" s="67"/>
      <c r="CE180" s="67"/>
      <c r="CF180" s="67"/>
      <c r="CG180" s="67"/>
      <c r="CH180" s="67"/>
      <c r="CI180" s="67"/>
      <c r="CJ180" s="67"/>
      <c r="CK180" s="67"/>
      <c r="CL180" s="67"/>
      <c r="CM180" s="67"/>
      <c r="CN180" s="67"/>
    </row>
    <row r="181" spans="1:92" ht="41.25" hidden="1" customHeight="1" x14ac:dyDescent="0.25">
      <c r="A181" s="83"/>
      <c r="B181" s="84"/>
      <c r="C181" s="84"/>
      <c r="D181" s="84"/>
      <c r="E181" s="84"/>
      <c r="F181" s="84"/>
      <c r="G181" s="84"/>
      <c r="H181" s="84"/>
      <c r="I181" s="84"/>
      <c r="J181" s="84"/>
      <c r="K181" s="84"/>
      <c r="L181" s="84"/>
      <c r="M181" s="84"/>
      <c r="N181" s="84"/>
      <c r="O181" s="84"/>
      <c r="P181" s="84"/>
      <c r="Q181" s="85"/>
      <c r="R181" s="83" t="s">
        <v>4</v>
      </c>
      <c r="S181" s="85"/>
      <c r="T181" s="92" t="s">
        <v>4</v>
      </c>
      <c r="U181" s="93"/>
      <c r="V181" s="94"/>
      <c r="W181" s="83" t="s">
        <v>4</v>
      </c>
      <c r="X181" s="84"/>
      <c r="Y181" s="84"/>
      <c r="Z181" s="84"/>
      <c r="AA181" s="84"/>
      <c r="AB181" s="84"/>
      <c r="AC181" s="85"/>
      <c r="AD181" s="83"/>
      <c r="AE181" s="84"/>
      <c r="AF181" s="84"/>
      <c r="AG181" s="84"/>
      <c r="AH181" s="84"/>
      <c r="AI181" s="84"/>
      <c r="AJ181" s="84"/>
      <c r="AK181" s="85"/>
      <c r="AL181" s="86"/>
      <c r="AM181" s="87"/>
      <c r="AN181" s="87"/>
      <c r="AO181" s="87"/>
      <c r="AP181" s="88"/>
      <c r="AQ181" s="89"/>
      <c r="AR181" s="90"/>
      <c r="AS181" s="90"/>
      <c r="AT181" s="91"/>
      <c r="AU181" s="89"/>
      <c r="AV181" s="90"/>
      <c r="AW181" s="90"/>
      <c r="AX181" s="90"/>
      <c r="AY181" s="91"/>
      <c r="AZ181" s="83"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f>
        <v/>
      </c>
      <c r="BA181" s="84"/>
      <c r="BB181" s="85"/>
      <c r="BC181" s="83"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FECHAS",DATEDIF(AQ181,(AU181+1),"YM"))))</f>
        <v/>
      </c>
      <c r="BD181" s="84"/>
      <c r="BE181" s="85"/>
      <c r="BF181" s="83" t="str">
        <f>IF(AND(A181="",R181="SELECCIONE",T181="SELECCIONE",W181="SELECCIONE",AD181="",AL181="",AQ181="",AU181=""),"",IF(OR(OR(A181="",R181="SELECCIONE",T181="SELECCIONE",W181="SELECCIONE",AD181="",AL181="",AQ181="",AU181=""),AND(AQ181="",AU181="")),"COMPLETE TODOS LOS CAMPOS DE LA IZQUIERDA",IF(OR(AQ181&gt;AU181,AND(AQ181="",AU181&lt;&gt;""),AND(AQ181&lt;&gt;"",AU181="")),"VERIFICAR FECHAS",IF(AQ181="",0,IFERROR(DATEDIF(AQ181,(AU181+1),"MD"),"Fecha Inválida")))))</f>
        <v/>
      </c>
      <c r="BG181" s="84"/>
      <c r="BH181" s="85"/>
      <c r="BI181" s="17">
        <f>IF(R181="NO",AZ181,0)</f>
        <v>0</v>
      </c>
      <c r="BJ181" s="17">
        <f>IF(R181="NO",BC181,0)</f>
        <v>0</v>
      </c>
      <c r="BK181" s="17">
        <f>IF(R181="NO",BF181,0)</f>
        <v>0</v>
      </c>
      <c r="BL181" s="17">
        <f>IF(R181="SI",AZ181,0)</f>
        <v>0</v>
      </c>
      <c r="BM181" s="17">
        <f>IF(R181="SI",BC181,0)</f>
        <v>0</v>
      </c>
      <c r="BN181" s="17">
        <f>IF(R181="SI",BF181,0)</f>
        <v>0</v>
      </c>
      <c r="BO181" s="17">
        <f>IF(AND(R181="SI",T181="PÚBLICO"),AZ181,0)</f>
        <v>0</v>
      </c>
      <c r="BP181" s="17">
        <f>IF(AND(R181="SI",T181="PÚBLICO"),BC181,0)</f>
        <v>0</v>
      </c>
      <c r="BQ181" s="17">
        <f>IF(AND(R181="SI",T181="PÚBLICO"),BF181,0)</f>
        <v>0</v>
      </c>
      <c r="BR181" s="1"/>
      <c r="BS181" s="1"/>
      <c r="BT181" s="16"/>
      <c r="BZ181" s="67"/>
      <c r="CA181" s="67"/>
      <c r="CB181" s="67"/>
      <c r="CC181" s="67"/>
      <c r="CD181" s="67"/>
      <c r="CE181" s="67"/>
      <c r="CF181" s="67"/>
      <c r="CG181" s="67"/>
      <c r="CH181" s="67"/>
      <c r="CI181" s="67"/>
      <c r="CJ181" s="67"/>
      <c r="CK181" s="67"/>
      <c r="CL181" s="67"/>
      <c r="CM181" s="67"/>
      <c r="CN181" s="67"/>
    </row>
    <row r="182" spans="1:92" ht="15.75" hidden="1"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
      <c r="BJ182" s="2"/>
      <c r="BK182" s="1"/>
      <c r="BL182" s="1"/>
      <c r="BM182" s="1"/>
      <c r="BN182" s="1"/>
      <c r="BO182" s="1"/>
      <c r="BP182" s="1"/>
      <c r="BQ182" s="1"/>
      <c r="BR182" s="1"/>
      <c r="BS182" s="1"/>
      <c r="BT182" s="16"/>
      <c r="BZ182" s="67"/>
      <c r="CA182" s="67"/>
      <c r="CB182" s="67"/>
      <c r="CC182" s="67"/>
      <c r="CD182" s="67"/>
      <c r="CE182" s="67"/>
      <c r="CF182" s="67"/>
      <c r="CG182" s="67"/>
      <c r="CH182" s="67"/>
      <c r="CI182" s="67"/>
      <c r="CJ182" s="67"/>
      <c r="CK182" s="67"/>
      <c r="CL182" s="67"/>
      <c r="CM182" s="67"/>
      <c r="CN182" s="67"/>
    </row>
    <row r="183" spans="1:92" ht="12" hidden="1" customHeight="1" x14ac:dyDescent="0.25">
      <c r="A183" s="95" t="s">
        <v>31</v>
      </c>
      <c r="B183" s="96"/>
      <c r="C183" s="96"/>
      <c r="D183" s="96"/>
      <c r="E183" s="96"/>
      <c r="F183" s="96"/>
      <c r="G183" s="96"/>
      <c r="H183" s="96"/>
      <c r="I183" s="96"/>
      <c r="J183" s="96"/>
      <c r="K183" s="96"/>
      <c r="L183" s="96"/>
      <c r="M183" s="96"/>
      <c r="N183" s="96"/>
      <c r="O183" s="96"/>
      <c r="P183" s="96"/>
      <c r="Q183" s="97"/>
      <c r="R183" s="95" t="s">
        <v>32</v>
      </c>
      <c r="S183" s="97"/>
      <c r="T183" s="95" t="s">
        <v>33</v>
      </c>
      <c r="U183" s="96"/>
      <c r="V183" s="97"/>
      <c r="W183" s="95" t="s">
        <v>34</v>
      </c>
      <c r="X183" s="96"/>
      <c r="Y183" s="96"/>
      <c r="Z183" s="96"/>
      <c r="AA183" s="96"/>
      <c r="AB183" s="96"/>
      <c r="AC183" s="97"/>
      <c r="AD183" s="95" t="s">
        <v>35</v>
      </c>
      <c r="AE183" s="96"/>
      <c r="AF183" s="96"/>
      <c r="AG183" s="96"/>
      <c r="AH183" s="96"/>
      <c r="AI183" s="96"/>
      <c r="AJ183" s="96"/>
      <c r="AK183" s="97"/>
      <c r="AL183" s="95" t="s">
        <v>36</v>
      </c>
      <c r="AM183" s="96"/>
      <c r="AN183" s="96"/>
      <c r="AO183" s="96"/>
      <c r="AP183" s="97"/>
      <c r="AQ183" s="95" t="s">
        <v>27</v>
      </c>
      <c r="AR183" s="96"/>
      <c r="AS183" s="96"/>
      <c r="AT183" s="97"/>
      <c r="AU183" s="95" t="s">
        <v>28</v>
      </c>
      <c r="AV183" s="96"/>
      <c r="AW183" s="96"/>
      <c r="AX183" s="96"/>
      <c r="AY183" s="97"/>
      <c r="AZ183" s="101" t="s">
        <v>37</v>
      </c>
      <c r="BA183" s="102"/>
      <c r="BB183" s="102"/>
      <c r="BC183" s="102"/>
      <c r="BD183" s="102"/>
      <c r="BE183" s="102"/>
      <c r="BF183" s="102"/>
      <c r="BG183" s="102"/>
      <c r="BH183" s="103"/>
      <c r="BI183" s="1"/>
      <c r="BJ183" s="2"/>
      <c r="BK183" s="1"/>
      <c r="BL183" s="1"/>
      <c r="BM183" s="1"/>
      <c r="BN183" s="1"/>
      <c r="BO183" s="1"/>
      <c r="BP183" s="1"/>
      <c r="BQ183" s="1"/>
      <c r="BR183" s="1"/>
      <c r="BS183" s="1"/>
      <c r="BT183" s="16"/>
      <c r="BZ183" s="67"/>
      <c r="CA183" s="67"/>
      <c r="CB183" s="67"/>
      <c r="CC183" s="67"/>
      <c r="CD183" s="67"/>
      <c r="CE183" s="67"/>
      <c r="CF183" s="67"/>
      <c r="CG183" s="67"/>
      <c r="CH183" s="67"/>
      <c r="CI183" s="67"/>
      <c r="CJ183" s="67"/>
      <c r="CK183" s="67"/>
      <c r="CL183" s="67"/>
      <c r="CM183" s="67"/>
      <c r="CN183" s="67"/>
    </row>
    <row r="184" spans="1:92" ht="32.25" hidden="1" customHeight="1" x14ac:dyDescent="0.25">
      <c r="A184" s="98"/>
      <c r="B184" s="99"/>
      <c r="C184" s="99"/>
      <c r="D184" s="99"/>
      <c r="E184" s="99"/>
      <c r="F184" s="99"/>
      <c r="G184" s="99"/>
      <c r="H184" s="99"/>
      <c r="I184" s="99"/>
      <c r="J184" s="99"/>
      <c r="K184" s="99"/>
      <c r="L184" s="99"/>
      <c r="M184" s="99"/>
      <c r="N184" s="99"/>
      <c r="O184" s="99"/>
      <c r="P184" s="99"/>
      <c r="Q184" s="100"/>
      <c r="R184" s="98"/>
      <c r="S184" s="100"/>
      <c r="T184" s="98"/>
      <c r="U184" s="99"/>
      <c r="V184" s="100"/>
      <c r="W184" s="98"/>
      <c r="X184" s="99"/>
      <c r="Y184" s="99"/>
      <c r="Z184" s="99"/>
      <c r="AA184" s="99"/>
      <c r="AB184" s="99"/>
      <c r="AC184" s="100"/>
      <c r="AD184" s="98"/>
      <c r="AE184" s="99"/>
      <c r="AF184" s="99"/>
      <c r="AG184" s="99"/>
      <c r="AH184" s="99"/>
      <c r="AI184" s="99"/>
      <c r="AJ184" s="99"/>
      <c r="AK184" s="100"/>
      <c r="AL184" s="98"/>
      <c r="AM184" s="99"/>
      <c r="AN184" s="99"/>
      <c r="AO184" s="99"/>
      <c r="AP184" s="100"/>
      <c r="AQ184" s="98"/>
      <c r="AR184" s="99"/>
      <c r="AS184" s="99"/>
      <c r="AT184" s="100"/>
      <c r="AU184" s="98"/>
      <c r="AV184" s="99"/>
      <c r="AW184" s="99"/>
      <c r="AX184" s="99"/>
      <c r="AY184" s="100"/>
      <c r="AZ184" s="101" t="s">
        <v>38</v>
      </c>
      <c r="BA184" s="102"/>
      <c r="BB184" s="103"/>
      <c r="BC184" s="101" t="s">
        <v>39</v>
      </c>
      <c r="BD184" s="102"/>
      <c r="BE184" s="103"/>
      <c r="BF184" s="101" t="s">
        <v>40</v>
      </c>
      <c r="BG184" s="102"/>
      <c r="BH184" s="103"/>
      <c r="BI184" s="78" t="s">
        <v>41</v>
      </c>
      <c r="BJ184" s="79"/>
      <c r="BK184" s="80"/>
      <c r="BL184" s="78" t="s">
        <v>42</v>
      </c>
      <c r="BM184" s="79"/>
      <c r="BN184" s="80"/>
      <c r="BO184" s="81" t="s">
        <v>43</v>
      </c>
      <c r="BP184" s="82"/>
      <c r="BQ184" s="82"/>
      <c r="BR184" s="1"/>
      <c r="BS184" s="1">
        <v>20</v>
      </c>
      <c r="BT184" s="16"/>
      <c r="BZ184" s="67"/>
      <c r="CA184" s="67"/>
      <c r="CB184" s="67"/>
      <c r="CC184" s="67"/>
      <c r="CD184" s="67"/>
      <c r="CE184" s="67"/>
      <c r="CF184" s="67"/>
      <c r="CG184" s="67"/>
      <c r="CH184" s="67"/>
      <c r="CI184" s="67"/>
      <c r="CJ184" s="67"/>
      <c r="CK184" s="67"/>
      <c r="CL184" s="67"/>
      <c r="CM184" s="67"/>
      <c r="CN184" s="67"/>
    </row>
    <row r="185" spans="1:92" ht="41.25" hidden="1" customHeight="1" x14ac:dyDescent="0.25">
      <c r="A185" s="83"/>
      <c r="B185" s="84"/>
      <c r="C185" s="84"/>
      <c r="D185" s="84"/>
      <c r="E185" s="84"/>
      <c r="F185" s="84"/>
      <c r="G185" s="84"/>
      <c r="H185" s="84"/>
      <c r="I185" s="84"/>
      <c r="J185" s="84"/>
      <c r="K185" s="84"/>
      <c r="L185" s="84"/>
      <c r="M185" s="84"/>
      <c r="N185" s="84"/>
      <c r="O185" s="84"/>
      <c r="P185" s="84"/>
      <c r="Q185" s="85"/>
      <c r="R185" s="83" t="s">
        <v>4</v>
      </c>
      <c r="S185" s="85"/>
      <c r="T185" s="92" t="s">
        <v>4</v>
      </c>
      <c r="U185" s="93"/>
      <c r="V185" s="94"/>
      <c r="W185" s="83" t="s">
        <v>4</v>
      </c>
      <c r="X185" s="84"/>
      <c r="Y185" s="84"/>
      <c r="Z185" s="84"/>
      <c r="AA185" s="84"/>
      <c r="AB185" s="84"/>
      <c r="AC185" s="85"/>
      <c r="AD185" s="83"/>
      <c r="AE185" s="84"/>
      <c r="AF185" s="84"/>
      <c r="AG185" s="84"/>
      <c r="AH185" s="84"/>
      <c r="AI185" s="84"/>
      <c r="AJ185" s="84"/>
      <c r="AK185" s="85"/>
      <c r="AL185" s="86"/>
      <c r="AM185" s="87"/>
      <c r="AN185" s="87"/>
      <c r="AO185" s="87"/>
      <c r="AP185" s="88"/>
      <c r="AQ185" s="89"/>
      <c r="AR185" s="90"/>
      <c r="AS185" s="90"/>
      <c r="AT185" s="91"/>
      <c r="AU185" s="89"/>
      <c r="AV185" s="90"/>
      <c r="AW185" s="90"/>
      <c r="AX185" s="90"/>
      <c r="AY185" s="91"/>
      <c r="AZ185" s="8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84"/>
      <c r="BB185" s="85"/>
      <c r="BC185" s="8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84"/>
      <c r="BE185" s="85"/>
      <c r="BF185" s="83"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84"/>
      <c r="BH185" s="85"/>
      <c r="BI185" s="17">
        <f>IF(R185="NO",AZ185,0)</f>
        <v>0</v>
      </c>
      <c r="BJ185" s="17">
        <f>IF(R185="NO",BC185,0)</f>
        <v>0</v>
      </c>
      <c r="BK185" s="17">
        <f>IF(R185="NO",BF185,0)</f>
        <v>0</v>
      </c>
      <c r="BL185" s="17">
        <f>IF(R185="SI",AZ185,0)</f>
        <v>0</v>
      </c>
      <c r="BM185" s="17">
        <f>IF(R185="SI",BC185,0)</f>
        <v>0</v>
      </c>
      <c r="BN185" s="17">
        <f>IF(R185="SI",BF185,0)</f>
        <v>0</v>
      </c>
      <c r="BO185" s="17">
        <f>IF(AND(R185="SI",T185="PÚBLICO"),AZ185,0)</f>
        <v>0</v>
      </c>
      <c r="BP185" s="17">
        <f>IF(AND(R185="SI",T185="PÚBLICO"),BC185,0)</f>
        <v>0</v>
      </c>
      <c r="BQ185" s="17">
        <f>IF(AND(R185="SI",T185="PÚBLICO"),BF185,0)</f>
        <v>0</v>
      </c>
      <c r="BR185" s="1"/>
      <c r="BS185" s="1"/>
      <c r="BT185" s="16"/>
      <c r="BZ185" s="67"/>
      <c r="CA185" s="67"/>
      <c r="CB185" s="67"/>
      <c r="CC185" s="67"/>
      <c r="CD185" s="67"/>
      <c r="CE185" s="67"/>
      <c r="CF185" s="67"/>
      <c r="CG185" s="67"/>
      <c r="CH185" s="67"/>
      <c r="CI185" s="67"/>
      <c r="CJ185" s="67"/>
      <c r="CK185" s="67"/>
      <c r="CL185" s="67"/>
      <c r="CM185" s="67"/>
      <c r="CN185" s="67"/>
    </row>
    <row r="186" spans="1:92" ht="15.75" hidden="1"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
      <c r="BJ186" s="2"/>
      <c r="BK186" s="1"/>
      <c r="BL186" s="1"/>
      <c r="BM186" s="1"/>
      <c r="BN186" s="1"/>
      <c r="BO186" s="1"/>
      <c r="BP186" s="1"/>
      <c r="BQ186" s="1"/>
      <c r="BR186" s="1"/>
      <c r="BS186" s="1"/>
      <c r="BT186" s="16"/>
      <c r="BZ186" s="67"/>
      <c r="CA186" s="67"/>
      <c r="CB186" s="67"/>
      <c r="CC186" s="67"/>
      <c r="CD186" s="67"/>
      <c r="CE186" s="67"/>
      <c r="CF186" s="67"/>
      <c r="CG186" s="67"/>
      <c r="CH186" s="67"/>
      <c r="CI186" s="67"/>
      <c r="CJ186" s="67"/>
      <c r="CK186" s="67"/>
      <c r="CL186" s="67"/>
      <c r="CM186" s="67"/>
      <c r="CN186" s="67"/>
    </row>
    <row r="187" spans="1:92" ht="12" hidden="1" customHeight="1" x14ac:dyDescent="0.25">
      <c r="A187" s="95" t="s">
        <v>31</v>
      </c>
      <c r="B187" s="96"/>
      <c r="C187" s="96"/>
      <c r="D187" s="96"/>
      <c r="E187" s="96"/>
      <c r="F187" s="96"/>
      <c r="G187" s="96"/>
      <c r="H187" s="96"/>
      <c r="I187" s="96"/>
      <c r="J187" s="96"/>
      <c r="K187" s="96"/>
      <c r="L187" s="96"/>
      <c r="M187" s="96"/>
      <c r="N187" s="96"/>
      <c r="O187" s="96"/>
      <c r="P187" s="96"/>
      <c r="Q187" s="97"/>
      <c r="R187" s="95" t="s">
        <v>32</v>
      </c>
      <c r="S187" s="97"/>
      <c r="T187" s="95" t="s">
        <v>33</v>
      </c>
      <c r="U187" s="96"/>
      <c r="V187" s="97"/>
      <c r="W187" s="95" t="s">
        <v>34</v>
      </c>
      <c r="X187" s="96"/>
      <c r="Y187" s="96"/>
      <c r="Z187" s="96"/>
      <c r="AA187" s="96"/>
      <c r="AB187" s="96"/>
      <c r="AC187" s="97"/>
      <c r="AD187" s="95" t="s">
        <v>35</v>
      </c>
      <c r="AE187" s="96"/>
      <c r="AF187" s="96"/>
      <c r="AG187" s="96"/>
      <c r="AH187" s="96"/>
      <c r="AI187" s="96"/>
      <c r="AJ187" s="96"/>
      <c r="AK187" s="97"/>
      <c r="AL187" s="95" t="s">
        <v>36</v>
      </c>
      <c r="AM187" s="96"/>
      <c r="AN187" s="96"/>
      <c r="AO187" s="96"/>
      <c r="AP187" s="97"/>
      <c r="AQ187" s="95" t="s">
        <v>27</v>
      </c>
      <c r="AR187" s="96"/>
      <c r="AS187" s="96"/>
      <c r="AT187" s="97"/>
      <c r="AU187" s="95" t="s">
        <v>28</v>
      </c>
      <c r="AV187" s="96"/>
      <c r="AW187" s="96"/>
      <c r="AX187" s="96"/>
      <c r="AY187" s="97"/>
      <c r="AZ187" s="101" t="s">
        <v>37</v>
      </c>
      <c r="BA187" s="102"/>
      <c r="BB187" s="102"/>
      <c r="BC187" s="102"/>
      <c r="BD187" s="102"/>
      <c r="BE187" s="102"/>
      <c r="BF187" s="102"/>
      <c r="BG187" s="102"/>
      <c r="BH187" s="103"/>
      <c r="BI187" s="1"/>
      <c r="BJ187" s="2"/>
      <c r="BK187" s="1"/>
      <c r="BL187" s="1"/>
      <c r="BM187" s="1"/>
      <c r="BN187" s="1"/>
      <c r="BO187" s="1"/>
      <c r="BP187" s="1"/>
      <c r="BQ187" s="1"/>
      <c r="BR187" s="1"/>
      <c r="BS187" s="1"/>
      <c r="BT187" s="16"/>
      <c r="BZ187" s="67"/>
      <c r="CA187" s="67"/>
      <c r="CB187" s="67"/>
      <c r="CC187" s="67"/>
      <c r="CD187" s="67"/>
      <c r="CE187" s="67"/>
      <c r="CF187" s="67"/>
      <c r="CG187" s="67"/>
      <c r="CH187" s="67"/>
      <c r="CI187" s="67"/>
      <c r="CJ187" s="67"/>
      <c r="CK187" s="67"/>
      <c r="CL187" s="67"/>
      <c r="CM187" s="67"/>
      <c r="CN187" s="67"/>
    </row>
    <row r="188" spans="1:92" ht="32.25" hidden="1" customHeight="1" x14ac:dyDescent="0.25">
      <c r="A188" s="98"/>
      <c r="B188" s="99"/>
      <c r="C188" s="99"/>
      <c r="D188" s="99"/>
      <c r="E188" s="99"/>
      <c r="F188" s="99"/>
      <c r="G188" s="99"/>
      <c r="H188" s="99"/>
      <c r="I188" s="99"/>
      <c r="J188" s="99"/>
      <c r="K188" s="99"/>
      <c r="L188" s="99"/>
      <c r="M188" s="99"/>
      <c r="N188" s="99"/>
      <c r="O188" s="99"/>
      <c r="P188" s="99"/>
      <c r="Q188" s="100"/>
      <c r="R188" s="98"/>
      <c r="S188" s="100"/>
      <c r="T188" s="98"/>
      <c r="U188" s="99"/>
      <c r="V188" s="100"/>
      <c r="W188" s="98"/>
      <c r="X188" s="99"/>
      <c r="Y188" s="99"/>
      <c r="Z188" s="99"/>
      <c r="AA188" s="99"/>
      <c r="AB188" s="99"/>
      <c r="AC188" s="100"/>
      <c r="AD188" s="98"/>
      <c r="AE188" s="99"/>
      <c r="AF188" s="99"/>
      <c r="AG188" s="99"/>
      <c r="AH188" s="99"/>
      <c r="AI188" s="99"/>
      <c r="AJ188" s="99"/>
      <c r="AK188" s="100"/>
      <c r="AL188" s="98"/>
      <c r="AM188" s="99"/>
      <c r="AN188" s="99"/>
      <c r="AO188" s="99"/>
      <c r="AP188" s="100"/>
      <c r="AQ188" s="98"/>
      <c r="AR188" s="99"/>
      <c r="AS188" s="99"/>
      <c r="AT188" s="100"/>
      <c r="AU188" s="98"/>
      <c r="AV188" s="99"/>
      <c r="AW188" s="99"/>
      <c r="AX188" s="99"/>
      <c r="AY188" s="100"/>
      <c r="AZ188" s="101" t="s">
        <v>38</v>
      </c>
      <c r="BA188" s="102"/>
      <c r="BB188" s="103"/>
      <c r="BC188" s="101" t="s">
        <v>39</v>
      </c>
      <c r="BD188" s="102"/>
      <c r="BE188" s="103"/>
      <c r="BF188" s="101" t="s">
        <v>40</v>
      </c>
      <c r="BG188" s="102"/>
      <c r="BH188" s="103"/>
      <c r="BI188" s="78" t="s">
        <v>41</v>
      </c>
      <c r="BJ188" s="79"/>
      <c r="BK188" s="80"/>
      <c r="BL188" s="78" t="s">
        <v>42</v>
      </c>
      <c r="BM188" s="79"/>
      <c r="BN188" s="80"/>
      <c r="BO188" s="81" t="s">
        <v>43</v>
      </c>
      <c r="BP188" s="82"/>
      <c r="BQ188" s="82"/>
      <c r="BR188" s="1"/>
      <c r="BS188" s="1">
        <v>21</v>
      </c>
      <c r="BT188" s="16"/>
      <c r="BZ188" s="67"/>
      <c r="CA188" s="67"/>
      <c r="CB188" s="67"/>
      <c r="CC188" s="67"/>
      <c r="CD188" s="67"/>
      <c r="CE188" s="67"/>
      <c r="CF188" s="67"/>
      <c r="CG188" s="67"/>
      <c r="CH188" s="67"/>
      <c r="CI188" s="67"/>
      <c r="CJ188" s="67"/>
      <c r="CK188" s="67"/>
      <c r="CL188" s="67"/>
      <c r="CM188" s="67"/>
      <c r="CN188" s="67"/>
    </row>
    <row r="189" spans="1:92" ht="41.25" hidden="1" customHeight="1" x14ac:dyDescent="0.25">
      <c r="A189" s="83"/>
      <c r="B189" s="84"/>
      <c r="C189" s="84"/>
      <c r="D189" s="84"/>
      <c r="E189" s="84"/>
      <c r="F189" s="84"/>
      <c r="G189" s="84"/>
      <c r="H189" s="84"/>
      <c r="I189" s="84"/>
      <c r="J189" s="84"/>
      <c r="K189" s="84"/>
      <c r="L189" s="84"/>
      <c r="M189" s="84"/>
      <c r="N189" s="84"/>
      <c r="O189" s="84"/>
      <c r="P189" s="84"/>
      <c r="Q189" s="85"/>
      <c r="R189" s="83" t="s">
        <v>4</v>
      </c>
      <c r="S189" s="85"/>
      <c r="T189" s="92" t="s">
        <v>4</v>
      </c>
      <c r="U189" s="93"/>
      <c r="V189" s="94"/>
      <c r="W189" s="83" t="s">
        <v>4</v>
      </c>
      <c r="X189" s="84"/>
      <c r="Y189" s="84"/>
      <c r="Z189" s="84"/>
      <c r="AA189" s="84"/>
      <c r="AB189" s="84"/>
      <c r="AC189" s="85"/>
      <c r="AD189" s="83"/>
      <c r="AE189" s="84"/>
      <c r="AF189" s="84"/>
      <c r="AG189" s="84"/>
      <c r="AH189" s="84"/>
      <c r="AI189" s="84"/>
      <c r="AJ189" s="84"/>
      <c r="AK189" s="85"/>
      <c r="AL189" s="86"/>
      <c r="AM189" s="87"/>
      <c r="AN189" s="87"/>
      <c r="AO189" s="87"/>
      <c r="AP189" s="88"/>
      <c r="AQ189" s="89"/>
      <c r="AR189" s="90"/>
      <c r="AS189" s="90"/>
      <c r="AT189" s="91"/>
      <c r="AU189" s="89"/>
      <c r="AV189" s="90"/>
      <c r="AW189" s="90"/>
      <c r="AX189" s="90"/>
      <c r="AY189" s="91"/>
      <c r="AZ189" s="83"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f>
        <v/>
      </c>
      <c r="BA189" s="84"/>
      <c r="BB189" s="85"/>
      <c r="BC189" s="83"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FECHAS",DATEDIF(AQ189,(AU189+1),"YM"))))</f>
        <v/>
      </c>
      <c r="BD189" s="84"/>
      <c r="BE189" s="85"/>
      <c r="BF189" s="83" t="str">
        <f>IF(AND(A189="",R189="SELECCIONE",T189="SELECCIONE",W189="SELECCIONE",AD189="",AL189="",AQ189="",AU189=""),"",IF(OR(OR(A189="",R189="SELECCIONE",T189="SELECCIONE",W189="SELECCIONE",AD189="",AL189="",AQ189="",AU189=""),AND(AQ189="",AU189="")),"COMPLETE TODOS LOS CAMPOS DE LA IZQUIERDA",IF(OR(AQ189&gt;AU189,AND(AQ189="",AU189&lt;&gt;""),AND(AQ189&lt;&gt;"",AU189="")),"VERIFICAR FECHAS",IF(AQ189="",0,IFERROR(DATEDIF(AQ189,(AU189+1),"MD"),"Fecha Inválida")))))</f>
        <v/>
      </c>
      <c r="BG189" s="84"/>
      <c r="BH189" s="85"/>
      <c r="BI189" s="17">
        <f>IF(R189="NO",AZ189,0)</f>
        <v>0</v>
      </c>
      <c r="BJ189" s="17">
        <f>IF(R189="NO",BC189,0)</f>
        <v>0</v>
      </c>
      <c r="BK189" s="17">
        <f>IF(R189="NO",BF189,0)</f>
        <v>0</v>
      </c>
      <c r="BL189" s="17">
        <f>IF(R189="SI",AZ189,0)</f>
        <v>0</v>
      </c>
      <c r="BM189" s="17">
        <f>IF(R189="SI",BC189,0)</f>
        <v>0</v>
      </c>
      <c r="BN189" s="17">
        <f>IF(R189="SI",BF189,0)</f>
        <v>0</v>
      </c>
      <c r="BO189" s="17">
        <f>IF(AND(R189="SI",T189="PÚBLICO"),AZ189,0)</f>
        <v>0</v>
      </c>
      <c r="BP189" s="17">
        <f>IF(AND(R189="SI",T189="PÚBLICO"),BC189,0)</f>
        <v>0</v>
      </c>
      <c r="BQ189" s="17">
        <f>IF(AND(R189="SI",T189="PÚBLICO"),BF189,0)</f>
        <v>0</v>
      </c>
      <c r="BR189" s="1"/>
      <c r="BS189" s="1"/>
      <c r="BT189" s="16"/>
      <c r="BZ189" s="67"/>
      <c r="CA189" s="67"/>
      <c r="CB189" s="67"/>
      <c r="CC189" s="67"/>
      <c r="CD189" s="67"/>
      <c r="CE189" s="67"/>
      <c r="CF189" s="67"/>
      <c r="CG189" s="67"/>
      <c r="CH189" s="67"/>
      <c r="CI189" s="67"/>
      <c r="CJ189" s="67"/>
      <c r="CK189" s="67"/>
      <c r="CL189" s="67"/>
      <c r="CM189" s="67"/>
      <c r="CN189" s="67"/>
    </row>
    <row r="190" spans="1:92" ht="15.75" hidden="1"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
      <c r="BJ190" s="2"/>
      <c r="BK190" s="1"/>
      <c r="BL190" s="1"/>
      <c r="BM190" s="1"/>
      <c r="BN190" s="1"/>
      <c r="BO190" s="1"/>
      <c r="BP190" s="1"/>
      <c r="BQ190" s="1"/>
      <c r="BR190" s="1"/>
      <c r="BS190" s="1"/>
      <c r="BT190" s="16"/>
      <c r="BZ190" s="67"/>
      <c r="CA190" s="67"/>
      <c r="CB190" s="67"/>
      <c r="CC190" s="67"/>
      <c r="CD190" s="67"/>
      <c r="CE190" s="67"/>
      <c r="CF190" s="67"/>
      <c r="CG190" s="67"/>
      <c r="CH190" s="67"/>
      <c r="CI190" s="67"/>
      <c r="CJ190" s="67"/>
      <c r="CK190" s="67"/>
      <c r="CL190" s="67"/>
      <c r="CM190" s="67"/>
      <c r="CN190" s="67"/>
    </row>
    <row r="191" spans="1:92" ht="12" hidden="1" customHeight="1" x14ac:dyDescent="0.25">
      <c r="A191" s="95" t="s">
        <v>31</v>
      </c>
      <c r="B191" s="96"/>
      <c r="C191" s="96"/>
      <c r="D191" s="96"/>
      <c r="E191" s="96"/>
      <c r="F191" s="96"/>
      <c r="G191" s="96"/>
      <c r="H191" s="96"/>
      <c r="I191" s="96"/>
      <c r="J191" s="96"/>
      <c r="K191" s="96"/>
      <c r="L191" s="96"/>
      <c r="M191" s="96"/>
      <c r="N191" s="96"/>
      <c r="O191" s="96"/>
      <c r="P191" s="96"/>
      <c r="Q191" s="97"/>
      <c r="R191" s="95" t="s">
        <v>32</v>
      </c>
      <c r="S191" s="97"/>
      <c r="T191" s="95" t="s">
        <v>33</v>
      </c>
      <c r="U191" s="96"/>
      <c r="V191" s="97"/>
      <c r="W191" s="95" t="s">
        <v>34</v>
      </c>
      <c r="X191" s="96"/>
      <c r="Y191" s="96"/>
      <c r="Z191" s="96"/>
      <c r="AA191" s="96"/>
      <c r="AB191" s="96"/>
      <c r="AC191" s="97"/>
      <c r="AD191" s="95" t="s">
        <v>35</v>
      </c>
      <c r="AE191" s="96"/>
      <c r="AF191" s="96"/>
      <c r="AG191" s="96"/>
      <c r="AH191" s="96"/>
      <c r="AI191" s="96"/>
      <c r="AJ191" s="96"/>
      <c r="AK191" s="97"/>
      <c r="AL191" s="95" t="s">
        <v>36</v>
      </c>
      <c r="AM191" s="96"/>
      <c r="AN191" s="96"/>
      <c r="AO191" s="96"/>
      <c r="AP191" s="97"/>
      <c r="AQ191" s="95" t="s">
        <v>27</v>
      </c>
      <c r="AR191" s="96"/>
      <c r="AS191" s="96"/>
      <c r="AT191" s="97"/>
      <c r="AU191" s="95" t="s">
        <v>28</v>
      </c>
      <c r="AV191" s="96"/>
      <c r="AW191" s="96"/>
      <c r="AX191" s="96"/>
      <c r="AY191" s="97"/>
      <c r="AZ191" s="101" t="s">
        <v>37</v>
      </c>
      <c r="BA191" s="102"/>
      <c r="BB191" s="102"/>
      <c r="BC191" s="102"/>
      <c r="BD191" s="102"/>
      <c r="BE191" s="102"/>
      <c r="BF191" s="102"/>
      <c r="BG191" s="102"/>
      <c r="BH191" s="103"/>
      <c r="BI191" s="1"/>
      <c r="BJ191" s="2"/>
      <c r="BK191" s="1"/>
      <c r="BL191" s="1"/>
      <c r="BM191" s="1"/>
      <c r="BN191" s="1"/>
      <c r="BO191" s="1"/>
      <c r="BP191" s="1"/>
      <c r="BQ191" s="1"/>
      <c r="BR191" s="1"/>
      <c r="BS191" s="1"/>
      <c r="BT191" s="16"/>
      <c r="BZ191" s="67"/>
      <c r="CA191" s="67"/>
      <c r="CB191" s="67"/>
      <c r="CC191" s="67"/>
      <c r="CD191" s="67"/>
      <c r="CE191" s="67"/>
      <c r="CF191" s="67"/>
      <c r="CG191" s="67"/>
      <c r="CH191" s="67"/>
      <c r="CI191" s="67"/>
      <c r="CJ191" s="67"/>
      <c r="CK191" s="67"/>
      <c r="CL191" s="67"/>
      <c r="CM191" s="67"/>
      <c r="CN191" s="67"/>
    </row>
    <row r="192" spans="1:92" ht="32.25" hidden="1" customHeight="1" x14ac:dyDescent="0.25">
      <c r="A192" s="98"/>
      <c r="B192" s="99"/>
      <c r="C192" s="99"/>
      <c r="D192" s="99"/>
      <c r="E192" s="99"/>
      <c r="F192" s="99"/>
      <c r="G192" s="99"/>
      <c r="H192" s="99"/>
      <c r="I192" s="99"/>
      <c r="J192" s="99"/>
      <c r="K192" s="99"/>
      <c r="L192" s="99"/>
      <c r="M192" s="99"/>
      <c r="N192" s="99"/>
      <c r="O192" s="99"/>
      <c r="P192" s="99"/>
      <c r="Q192" s="100"/>
      <c r="R192" s="98"/>
      <c r="S192" s="100"/>
      <c r="T192" s="98"/>
      <c r="U192" s="99"/>
      <c r="V192" s="100"/>
      <c r="W192" s="98"/>
      <c r="X192" s="99"/>
      <c r="Y192" s="99"/>
      <c r="Z192" s="99"/>
      <c r="AA192" s="99"/>
      <c r="AB192" s="99"/>
      <c r="AC192" s="100"/>
      <c r="AD192" s="98"/>
      <c r="AE192" s="99"/>
      <c r="AF192" s="99"/>
      <c r="AG192" s="99"/>
      <c r="AH192" s="99"/>
      <c r="AI192" s="99"/>
      <c r="AJ192" s="99"/>
      <c r="AK192" s="100"/>
      <c r="AL192" s="98"/>
      <c r="AM192" s="99"/>
      <c r="AN192" s="99"/>
      <c r="AO192" s="99"/>
      <c r="AP192" s="100"/>
      <c r="AQ192" s="98"/>
      <c r="AR192" s="99"/>
      <c r="AS192" s="99"/>
      <c r="AT192" s="100"/>
      <c r="AU192" s="98"/>
      <c r="AV192" s="99"/>
      <c r="AW192" s="99"/>
      <c r="AX192" s="99"/>
      <c r="AY192" s="100"/>
      <c r="AZ192" s="101" t="s">
        <v>38</v>
      </c>
      <c r="BA192" s="102"/>
      <c r="BB192" s="103"/>
      <c r="BC192" s="101" t="s">
        <v>39</v>
      </c>
      <c r="BD192" s="102"/>
      <c r="BE192" s="103"/>
      <c r="BF192" s="101" t="s">
        <v>40</v>
      </c>
      <c r="BG192" s="102"/>
      <c r="BH192" s="103"/>
      <c r="BI192" s="78" t="s">
        <v>41</v>
      </c>
      <c r="BJ192" s="79"/>
      <c r="BK192" s="80"/>
      <c r="BL192" s="78" t="s">
        <v>42</v>
      </c>
      <c r="BM192" s="79"/>
      <c r="BN192" s="80"/>
      <c r="BO192" s="81" t="s">
        <v>43</v>
      </c>
      <c r="BP192" s="82"/>
      <c r="BQ192" s="82"/>
      <c r="BR192" s="1"/>
      <c r="BS192" s="1">
        <v>22</v>
      </c>
      <c r="BT192" s="16"/>
      <c r="BZ192" s="67"/>
      <c r="CA192" s="67"/>
      <c r="CB192" s="67"/>
      <c r="CC192" s="67"/>
      <c r="CD192" s="67"/>
      <c r="CE192" s="67"/>
      <c r="CF192" s="67"/>
      <c r="CG192" s="67"/>
      <c r="CH192" s="67"/>
      <c r="CI192" s="67"/>
      <c r="CJ192" s="67"/>
      <c r="CK192" s="67"/>
      <c r="CL192" s="67"/>
      <c r="CM192" s="67"/>
      <c r="CN192" s="67"/>
    </row>
    <row r="193" spans="1:92" ht="41.25" hidden="1" customHeight="1" x14ac:dyDescent="0.25">
      <c r="A193" s="83"/>
      <c r="B193" s="84"/>
      <c r="C193" s="84"/>
      <c r="D193" s="84"/>
      <c r="E193" s="84"/>
      <c r="F193" s="84"/>
      <c r="G193" s="84"/>
      <c r="H193" s="84"/>
      <c r="I193" s="84"/>
      <c r="J193" s="84"/>
      <c r="K193" s="84"/>
      <c r="L193" s="84"/>
      <c r="M193" s="84"/>
      <c r="N193" s="84"/>
      <c r="O193" s="84"/>
      <c r="P193" s="84"/>
      <c r="Q193" s="85"/>
      <c r="R193" s="83" t="s">
        <v>4</v>
      </c>
      <c r="S193" s="85"/>
      <c r="T193" s="92" t="s">
        <v>4</v>
      </c>
      <c r="U193" s="93"/>
      <c r="V193" s="94"/>
      <c r="W193" s="83" t="s">
        <v>4</v>
      </c>
      <c r="X193" s="84"/>
      <c r="Y193" s="84"/>
      <c r="Z193" s="84"/>
      <c r="AA193" s="84"/>
      <c r="AB193" s="84"/>
      <c r="AC193" s="85"/>
      <c r="AD193" s="83"/>
      <c r="AE193" s="84"/>
      <c r="AF193" s="84"/>
      <c r="AG193" s="84"/>
      <c r="AH193" s="84"/>
      <c r="AI193" s="84"/>
      <c r="AJ193" s="84"/>
      <c r="AK193" s="85"/>
      <c r="AL193" s="86"/>
      <c r="AM193" s="87"/>
      <c r="AN193" s="87"/>
      <c r="AO193" s="87"/>
      <c r="AP193" s="88"/>
      <c r="AQ193" s="89"/>
      <c r="AR193" s="90"/>
      <c r="AS193" s="90"/>
      <c r="AT193" s="91"/>
      <c r="AU193" s="89"/>
      <c r="AV193" s="90"/>
      <c r="AW193" s="90"/>
      <c r="AX193" s="90"/>
      <c r="AY193" s="91"/>
      <c r="AZ193" s="83"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f>
        <v/>
      </c>
      <c r="BA193" s="84"/>
      <c r="BB193" s="85"/>
      <c r="BC193" s="83"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FECHAS",DATEDIF(AQ193,(AU193+1),"YM"))))</f>
        <v/>
      </c>
      <c r="BD193" s="84"/>
      <c r="BE193" s="85"/>
      <c r="BF193" s="83" t="str">
        <f>IF(AND(A193="",R193="SELECCIONE",T193="SELECCIONE",W193="SELECCIONE",AD193="",AL193="",AQ193="",AU193=""),"",IF(OR(OR(A193="",R193="SELECCIONE",T193="SELECCIONE",W193="SELECCIONE",AD193="",AL193="",AQ193="",AU193=""),AND(AQ193="",AU193="")),"COMPLETE TODOS LOS CAMPOS DE LA IZQUIERDA",IF(OR(AQ193&gt;AU193,AND(AQ193="",AU193&lt;&gt;""),AND(AQ193&lt;&gt;"",AU193="")),"VERIFICAR FECHAS",IF(AQ193="",0,IFERROR(DATEDIF(AQ193,(AU193+1),"MD"),"Fecha Inválida")))))</f>
        <v/>
      </c>
      <c r="BG193" s="84"/>
      <c r="BH193" s="85"/>
      <c r="BI193" s="17">
        <f>IF(R193="NO",AZ193,0)</f>
        <v>0</v>
      </c>
      <c r="BJ193" s="17">
        <f>IF(R193="NO",BC193,0)</f>
        <v>0</v>
      </c>
      <c r="BK193" s="17">
        <f>IF(R193="NO",BF193,0)</f>
        <v>0</v>
      </c>
      <c r="BL193" s="17">
        <f>IF(R193="SI",AZ193,0)</f>
        <v>0</v>
      </c>
      <c r="BM193" s="17">
        <f>IF(R193="SI",BC193,0)</f>
        <v>0</v>
      </c>
      <c r="BN193" s="17">
        <f>IF(R193="SI",BF193,0)</f>
        <v>0</v>
      </c>
      <c r="BO193" s="17">
        <f>IF(AND(R193="SI",T193="PÚBLICO"),AZ193,0)</f>
        <v>0</v>
      </c>
      <c r="BP193" s="17">
        <f>IF(AND(R193="SI",T193="PÚBLICO"),BC193,0)</f>
        <v>0</v>
      </c>
      <c r="BQ193" s="17">
        <f>IF(AND(R193="SI",T193="PÚBLICO"),BF193,0)</f>
        <v>0</v>
      </c>
      <c r="BR193" s="1"/>
      <c r="BS193" s="1"/>
      <c r="BT193" s="16"/>
      <c r="BZ193" s="67"/>
      <c r="CA193" s="67"/>
      <c r="CB193" s="67"/>
      <c r="CC193" s="67"/>
      <c r="CD193" s="67"/>
      <c r="CE193" s="67"/>
      <c r="CF193" s="67"/>
      <c r="CG193" s="67"/>
      <c r="CH193" s="67"/>
      <c r="CI193" s="67"/>
      <c r="CJ193" s="67"/>
      <c r="CK193" s="67"/>
      <c r="CL193" s="67"/>
      <c r="CM193" s="67"/>
      <c r="CN193" s="67"/>
    </row>
    <row r="194" spans="1:92" ht="15.75" hidden="1"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
      <c r="BJ194" s="2"/>
      <c r="BK194" s="1"/>
      <c r="BL194" s="1"/>
      <c r="BM194" s="1"/>
      <c r="BN194" s="1"/>
      <c r="BO194" s="1"/>
      <c r="BP194" s="1"/>
      <c r="BQ194" s="1"/>
      <c r="BR194" s="1"/>
      <c r="BS194" s="1"/>
      <c r="BT194" s="16"/>
      <c r="BZ194" s="67"/>
      <c r="CA194" s="67"/>
      <c r="CB194" s="67"/>
      <c r="CC194" s="67"/>
      <c r="CD194" s="67"/>
      <c r="CE194" s="67"/>
      <c r="CF194" s="67"/>
      <c r="CG194" s="67"/>
      <c r="CH194" s="67"/>
      <c r="CI194" s="67"/>
      <c r="CJ194" s="67"/>
      <c r="CK194" s="67"/>
      <c r="CL194" s="67"/>
      <c r="CM194" s="67"/>
      <c r="CN194" s="67"/>
    </row>
    <row r="195" spans="1:92" ht="12" hidden="1" customHeight="1" x14ac:dyDescent="0.25">
      <c r="A195" s="95" t="s">
        <v>31</v>
      </c>
      <c r="B195" s="96"/>
      <c r="C195" s="96"/>
      <c r="D195" s="96"/>
      <c r="E195" s="96"/>
      <c r="F195" s="96"/>
      <c r="G195" s="96"/>
      <c r="H195" s="96"/>
      <c r="I195" s="96"/>
      <c r="J195" s="96"/>
      <c r="K195" s="96"/>
      <c r="L195" s="96"/>
      <c r="M195" s="96"/>
      <c r="N195" s="96"/>
      <c r="O195" s="96"/>
      <c r="P195" s="96"/>
      <c r="Q195" s="97"/>
      <c r="R195" s="95" t="s">
        <v>32</v>
      </c>
      <c r="S195" s="97"/>
      <c r="T195" s="95" t="s">
        <v>33</v>
      </c>
      <c r="U195" s="96"/>
      <c r="V195" s="97"/>
      <c r="W195" s="95" t="s">
        <v>34</v>
      </c>
      <c r="X195" s="96"/>
      <c r="Y195" s="96"/>
      <c r="Z195" s="96"/>
      <c r="AA195" s="96"/>
      <c r="AB195" s="96"/>
      <c r="AC195" s="97"/>
      <c r="AD195" s="95" t="s">
        <v>35</v>
      </c>
      <c r="AE195" s="96"/>
      <c r="AF195" s="96"/>
      <c r="AG195" s="96"/>
      <c r="AH195" s="96"/>
      <c r="AI195" s="96"/>
      <c r="AJ195" s="96"/>
      <c r="AK195" s="97"/>
      <c r="AL195" s="95" t="s">
        <v>36</v>
      </c>
      <c r="AM195" s="96"/>
      <c r="AN195" s="96"/>
      <c r="AO195" s="96"/>
      <c r="AP195" s="97"/>
      <c r="AQ195" s="95" t="s">
        <v>27</v>
      </c>
      <c r="AR195" s="96"/>
      <c r="AS195" s="96"/>
      <c r="AT195" s="97"/>
      <c r="AU195" s="95" t="s">
        <v>28</v>
      </c>
      <c r="AV195" s="96"/>
      <c r="AW195" s="96"/>
      <c r="AX195" s="96"/>
      <c r="AY195" s="97"/>
      <c r="AZ195" s="101" t="s">
        <v>37</v>
      </c>
      <c r="BA195" s="102"/>
      <c r="BB195" s="102"/>
      <c r="BC195" s="102"/>
      <c r="BD195" s="102"/>
      <c r="BE195" s="102"/>
      <c r="BF195" s="102"/>
      <c r="BG195" s="102"/>
      <c r="BH195" s="103"/>
      <c r="BI195" s="1"/>
      <c r="BJ195" s="2"/>
      <c r="BK195" s="1"/>
      <c r="BL195" s="1"/>
      <c r="BM195" s="1"/>
      <c r="BN195" s="1"/>
      <c r="BO195" s="1"/>
      <c r="BP195" s="1"/>
      <c r="BQ195" s="1"/>
      <c r="BR195" s="1"/>
      <c r="BS195" s="1"/>
      <c r="BT195" s="16"/>
      <c r="BZ195" s="67"/>
      <c r="CA195" s="67"/>
      <c r="CB195" s="67"/>
      <c r="CC195" s="67"/>
      <c r="CD195" s="67"/>
      <c r="CE195" s="67"/>
      <c r="CF195" s="67"/>
      <c r="CG195" s="67"/>
      <c r="CH195" s="67"/>
      <c r="CI195" s="67"/>
      <c r="CJ195" s="67"/>
      <c r="CK195" s="67"/>
      <c r="CL195" s="67"/>
      <c r="CM195" s="67"/>
      <c r="CN195" s="67"/>
    </row>
    <row r="196" spans="1:92" ht="32.25" hidden="1" customHeight="1" x14ac:dyDescent="0.25">
      <c r="A196" s="98"/>
      <c r="B196" s="99"/>
      <c r="C196" s="99"/>
      <c r="D196" s="99"/>
      <c r="E196" s="99"/>
      <c r="F196" s="99"/>
      <c r="G196" s="99"/>
      <c r="H196" s="99"/>
      <c r="I196" s="99"/>
      <c r="J196" s="99"/>
      <c r="K196" s="99"/>
      <c r="L196" s="99"/>
      <c r="M196" s="99"/>
      <c r="N196" s="99"/>
      <c r="O196" s="99"/>
      <c r="P196" s="99"/>
      <c r="Q196" s="100"/>
      <c r="R196" s="98"/>
      <c r="S196" s="100"/>
      <c r="T196" s="98"/>
      <c r="U196" s="99"/>
      <c r="V196" s="100"/>
      <c r="W196" s="98"/>
      <c r="X196" s="99"/>
      <c r="Y196" s="99"/>
      <c r="Z196" s="99"/>
      <c r="AA196" s="99"/>
      <c r="AB196" s="99"/>
      <c r="AC196" s="100"/>
      <c r="AD196" s="98"/>
      <c r="AE196" s="99"/>
      <c r="AF196" s="99"/>
      <c r="AG196" s="99"/>
      <c r="AH196" s="99"/>
      <c r="AI196" s="99"/>
      <c r="AJ196" s="99"/>
      <c r="AK196" s="100"/>
      <c r="AL196" s="98"/>
      <c r="AM196" s="99"/>
      <c r="AN196" s="99"/>
      <c r="AO196" s="99"/>
      <c r="AP196" s="100"/>
      <c r="AQ196" s="98"/>
      <c r="AR196" s="99"/>
      <c r="AS196" s="99"/>
      <c r="AT196" s="100"/>
      <c r="AU196" s="98"/>
      <c r="AV196" s="99"/>
      <c r="AW196" s="99"/>
      <c r="AX196" s="99"/>
      <c r="AY196" s="100"/>
      <c r="AZ196" s="101" t="s">
        <v>38</v>
      </c>
      <c r="BA196" s="102"/>
      <c r="BB196" s="103"/>
      <c r="BC196" s="101" t="s">
        <v>39</v>
      </c>
      <c r="BD196" s="102"/>
      <c r="BE196" s="103"/>
      <c r="BF196" s="101" t="s">
        <v>40</v>
      </c>
      <c r="BG196" s="102"/>
      <c r="BH196" s="103"/>
      <c r="BI196" s="78" t="s">
        <v>41</v>
      </c>
      <c r="BJ196" s="79"/>
      <c r="BK196" s="80"/>
      <c r="BL196" s="78" t="s">
        <v>42</v>
      </c>
      <c r="BM196" s="79"/>
      <c r="BN196" s="80"/>
      <c r="BO196" s="81" t="s">
        <v>43</v>
      </c>
      <c r="BP196" s="82"/>
      <c r="BQ196" s="82"/>
      <c r="BR196" s="1"/>
      <c r="BS196" s="1">
        <v>23</v>
      </c>
      <c r="BT196" s="16"/>
      <c r="BZ196" s="67"/>
      <c r="CA196" s="67"/>
      <c r="CB196" s="67"/>
      <c r="CC196" s="67"/>
      <c r="CD196" s="67"/>
      <c r="CE196" s="67"/>
      <c r="CF196" s="67"/>
      <c r="CG196" s="67"/>
      <c r="CH196" s="67"/>
      <c r="CI196" s="67"/>
      <c r="CJ196" s="67"/>
      <c r="CK196" s="67"/>
      <c r="CL196" s="67"/>
      <c r="CM196" s="67"/>
      <c r="CN196" s="67"/>
    </row>
    <row r="197" spans="1:92" ht="41.25" hidden="1" customHeight="1" x14ac:dyDescent="0.25">
      <c r="A197" s="83"/>
      <c r="B197" s="84"/>
      <c r="C197" s="84"/>
      <c r="D197" s="84"/>
      <c r="E197" s="84"/>
      <c r="F197" s="84"/>
      <c r="G197" s="84"/>
      <c r="H197" s="84"/>
      <c r="I197" s="84"/>
      <c r="J197" s="84"/>
      <c r="K197" s="84"/>
      <c r="L197" s="84"/>
      <c r="M197" s="84"/>
      <c r="N197" s="84"/>
      <c r="O197" s="84"/>
      <c r="P197" s="84"/>
      <c r="Q197" s="85"/>
      <c r="R197" s="83" t="s">
        <v>4</v>
      </c>
      <c r="S197" s="85"/>
      <c r="T197" s="92" t="s">
        <v>4</v>
      </c>
      <c r="U197" s="93"/>
      <c r="V197" s="94"/>
      <c r="W197" s="83" t="s">
        <v>4</v>
      </c>
      <c r="X197" s="84"/>
      <c r="Y197" s="84"/>
      <c r="Z197" s="84"/>
      <c r="AA197" s="84"/>
      <c r="AB197" s="84"/>
      <c r="AC197" s="85"/>
      <c r="AD197" s="83"/>
      <c r="AE197" s="84"/>
      <c r="AF197" s="84"/>
      <c r="AG197" s="84"/>
      <c r="AH197" s="84"/>
      <c r="AI197" s="84"/>
      <c r="AJ197" s="84"/>
      <c r="AK197" s="85"/>
      <c r="AL197" s="86"/>
      <c r="AM197" s="87"/>
      <c r="AN197" s="87"/>
      <c r="AO197" s="87"/>
      <c r="AP197" s="88"/>
      <c r="AQ197" s="89"/>
      <c r="AR197" s="90"/>
      <c r="AS197" s="90"/>
      <c r="AT197" s="91"/>
      <c r="AU197" s="89"/>
      <c r="AV197" s="90"/>
      <c r="AW197" s="90"/>
      <c r="AX197" s="90"/>
      <c r="AY197" s="91"/>
      <c r="AZ197" s="8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84"/>
      <c r="BB197" s="85"/>
      <c r="BC197" s="8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84"/>
      <c r="BE197" s="85"/>
      <c r="BF197" s="83"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84"/>
      <c r="BH197" s="85"/>
      <c r="BI197" s="17">
        <f>IF(R197="NO",AZ197,0)</f>
        <v>0</v>
      </c>
      <c r="BJ197" s="17">
        <f>IF(R197="NO",BC197,0)</f>
        <v>0</v>
      </c>
      <c r="BK197" s="17">
        <f>IF(R197="NO",BF197,0)</f>
        <v>0</v>
      </c>
      <c r="BL197" s="17">
        <f>IF(R197="SI",AZ197,0)</f>
        <v>0</v>
      </c>
      <c r="BM197" s="17">
        <f>IF(R197="SI",BC197,0)</f>
        <v>0</v>
      </c>
      <c r="BN197" s="17">
        <f>IF(R197="SI",BF197,0)</f>
        <v>0</v>
      </c>
      <c r="BO197" s="17">
        <f>IF(AND(R197="SI",T197="PÚBLICO"),AZ197,0)</f>
        <v>0</v>
      </c>
      <c r="BP197" s="17">
        <f>IF(AND(R197="SI",T197="PÚBLICO"),BC197,0)</f>
        <v>0</v>
      </c>
      <c r="BQ197" s="17">
        <f>IF(AND(R197="SI",T197="PÚBLICO"),BF197,0)</f>
        <v>0</v>
      </c>
      <c r="BR197" s="1"/>
      <c r="BS197" s="1"/>
      <c r="BT197" s="16"/>
      <c r="BZ197" s="67"/>
      <c r="CA197" s="67"/>
      <c r="CB197" s="67"/>
      <c r="CC197" s="67"/>
      <c r="CD197" s="67"/>
      <c r="CE197" s="67"/>
      <c r="CF197" s="67"/>
      <c r="CG197" s="67"/>
      <c r="CH197" s="67"/>
      <c r="CI197" s="67"/>
      <c r="CJ197" s="67"/>
      <c r="CK197" s="67"/>
      <c r="CL197" s="67"/>
      <c r="CM197" s="67"/>
      <c r="CN197" s="67"/>
    </row>
    <row r="198" spans="1:92" ht="15.75" hidden="1"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
      <c r="BJ198" s="2"/>
      <c r="BK198" s="1"/>
      <c r="BL198" s="1"/>
      <c r="BM198" s="1"/>
      <c r="BN198" s="1"/>
      <c r="BO198" s="1"/>
      <c r="BP198" s="1"/>
      <c r="BQ198" s="1"/>
      <c r="BR198" s="1"/>
      <c r="BS198" s="1"/>
      <c r="BT198" s="16"/>
      <c r="BZ198" s="67"/>
      <c r="CA198" s="67"/>
      <c r="CB198" s="67"/>
      <c r="CC198" s="67"/>
      <c r="CD198" s="67"/>
      <c r="CE198" s="67"/>
      <c r="CF198" s="67"/>
      <c r="CG198" s="67"/>
      <c r="CH198" s="67"/>
      <c r="CI198" s="67"/>
      <c r="CJ198" s="67"/>
      <c r="CK198" s="67"/>
      <c r="CL198" s="67"/>
      <c r="CM198" s="67"/>
      <c r="CN198" s="67"/>
    </row>
    <row r="199" spans="1:92" ht="12" hidden="1" customHeight="1" x14ac:dyDescent="0.25">
      <c r="A199" s="95" t="s">
        <v>31</v>
      </c>
      <c r="B199" s="96"/>
      <c r="C199" s="96"/>
      <c r="D199" s="96"/>
      <c r="E199" s="96"/>
      <c r="F199" s="96"/>
      <c r="G199" s="96"/>
      <c r="H199" s="96"/>
      <c r="I199" s="96"/>
      <c r="J199" s="96"/>
      <c r="K199" s="96"/>
      <c r="L199" s="96"/>
      <c r="M199" s="96"/>
      <c r="N199" s="96"/>
      <c r="O199" s="96"/>
      <c r="P199" s="96"/>
      <c r="Q199" s="97"/>
      <c r="R199" s="95" t="s">
        <v>32</v>
      </c>
      <c r="S199" s="97"/>
      <c r="T199" s="95" t="s">
        <v>33</v>
      </c>
      <c r="U199" s="96"/>
      <c r="V199" s="97"/>
      <c r="W199" s="95" t="s">
        <v>34</v>
      </c>
      <c r="X199" s="96"/>
      <c r="Y199" s="96"/>
      <c r="Z199" s="96"/>
      <c r="AA199" s="96"/>
      <c r="AB199" s="96"/>
      <c r="AC199" s="97"/>
      <c r="AD199" s="95" t="s">
        <v>35</v>
      </c>
      <c r="AE199" s="96"/>
      <c r="AF199" s="96"/>
      <c r="AG199" s="96"/>
      <c r="AH199" s="96"/>
      <c r="AI199" s="96"/>
      <c r="AJ199" s="96"/>
      <c r="AK199" s="97"/>
      <c r="AL199" s="95" t="s">
        <v>36</v>
      </c>
      <c r="AM199" s="96"/>
      <c r="AN199" s="96"/>
      <c r="AO199" s="96"/>
      <c r="AP199" s="97"/>
      <c r="AQ199" s="95" t="s">
        <v>27</v>
      </c>
      <c r="AR199" s="96"/>
      <c r="AS199" s="96"/>
      <c r="AT199" s="97"/>
      <c r="AU199" s="95" t="s">
        <v>28</v>
      </c>
      <c r="AV199" s="96"/>
      <c r="AW199" s="96"/>
      <c r="AX199" s="96"/>
      <c r="AY199" s="97"/>
      <c r="AZ199" s="101" t="s">
        <v>37</v>
      </c>
      <c r="BA199" s="102"/>
      <c r="BB199" s="102"/>
      <c r="BC199" s="102"/>
      <c r="BD199" s="102"/>
      <c r="BE199" s="102"/>
      <c r="BF199" s="102"/>
      <c r="BG199" s="102"/>
      <c r="BH199" s="103"/>
      <c r="BI199" s="1"/>
      <c r="BJ199" s="2"/>
      <c r="BK199" s="1"/>
      <c r="BL199" s="1"/>
      <c r="BM199" s="1"/>
      <c r="BN199" s="1"/>
      <c r="BO199" s="1"/>
      <c r="BP199" s="1"/>
      <c r="BQ199" s="1"/>
      <c r="BR199" s="1"/>
      <c r="BS199" s="1"/>
      <c r="BT199" s="16"/>
      <c r="BZ199" s="67"/>
      <c r="CA199" s="67"/>
      <c r="CB199" s="67"/>
      <c r="CC199" s="67"/>
      <c r="CD199" s="67"/>
      <c r="CE199" s="67"/>
      <c r="CF199" s="67"/>
      <c r="CG199" s="67"/>
      <c r="CH199" s="67"/>
      <c r="CI199" s="67"/>
      <c r="CJ199" s="67"/>
      <c r="CK199" s="67"/>
      <c r="CL199" s="67"/>
      <c r="CM199" s="67"/>
      <c r="CN199" s="67"/>
    </row>
    <row r="200" spans="1:92" ht="32.25" hidden="1" customHeight="1" x14ac:dyDescent="0.25">
      <c r="A200" s="98"/>
      <c r="B200" s="99"/>
      <c r="C200" s="99"/>
      <c r="D200" s="99"/>
      <c r="E200" s="99"/>
      <c r="F200" s="99"/>
      <c r="G200" s="99"/>
      <c r="H200" s="99"/>
      <c r="I200" s="99"/>
      <c r="J200" s="99"/>
      <c r="K200" s="99"/>
      <c r="L200" s="99"/>
      <c r="M200" s="99"/>
      <c r="N200" s="99"/>
      <c r="O200" s="99"/>
      <c r="P200" s="99"/>
      <c r="Q200" s="100"/>
      <c r="R200" s="98"/>
      <c r="S200" s="100"/>
      <c r="T200" s="98"/>
      <c r="U200" s="99"/>
      <c r="V200" s="100"/>
      <c r="W200" s="98"/>
      <c r="X200" s="99"/>
      <c r="Y200" s="99"/>
      <c r="Z200" s="99"/>
      <c r="AA200" s="99"/>
      <c r="AB200" s="99"/>
      <c r="AC200" s="100"/>
      <c r="AD200" s="98"/>
      <c r="AE200" s="99"/>
      <c r="AF200" s="99"/>
      <c r="AG200" s="99"/>
      <c r="AH200" s="99"/>
      <c r="AI200" s="99"/>
      <c r="AJ200" s="99"/>
      <c r="AK200" s="100"/>
      <c r="AL200" s="98"/>
      <c r="AM200" s="99"/>
      <c r="AN200" s="99"/>
      <c r="AO200" s="99"/>
      <c r="AP200" s="100"/>
      <c r="AQ200" s="98"/>
      <c r="AR200" s="99"/>
      <c r="AS200" s="99"/>
      <c r="AT200" s="100"/>
      <c r="AU200" s="98"/>
      <c r="AV200" s="99"/>
      <c r="AW200" s="99"/>
      <c r="AX200" s="99"/>
      <c r="AY200" s="100"/>
      <c r="AZ200" s="101" t="s">
        <v>38</v>
      </c>
      <c r="BA200" s="102"/>
      <c r="BB200" s="103"/>
      <c r="BC200" s="101" t="s">
        <v>39</v>
      </c>
      <c r="BD200" s="102"/>
      <c r="BE200" s="103"/>
      <c r="BF200" s="101" t="s">
        <v>40</v>
      </c>
      <c r="BG200" s="102"/>
      <c r="BH200" s="103"/>
      <c r="BI200" s="78" t="s">
        <v>41</v>
      </c>
      <c r="BJ200" s="79"/>
      <c r="BK200" s="80"/>
      <c r="BL200" s="78" t="s">
        <v>42</v>
      </c>
      <c r="BM200" s="79"/>
      <c r="BN200" s="80"/>
      <c r="BO200" s="81" t="s">
        <v>43</v>
      </c>
      <c r="BP200" s="82"/>
      <c r="BQ200" s="82"/>
      <c r="BR200" s="1"/>
      <c r="BS200" s="1">
        <v>24</v>
      </c>
      <c r="BT200" s="16"/>
      <c r="BZ200" s="67"/>
      <c r="CA200" s="67"/>
      <c r="CB200" s="67"/>
      <c r="CC200" s="67"/>
      <c r="CD200" s="67"/>
      <c r="CE200" s="67"/>
      <c r="CF200" s="67"/>
      <c r="CG200" s="67"/>
      <c r="CH200" s="67"/>
      <c r="CI200" s="67"/>
      <c r="CJ200" s="67"/>
      <c r="CK200" s="67"/>
      <c r="CL200" s="67"/>
      <c r="CM200" s="67"/>
      <c r="CN200" s="67"/>
    </row>
    <row r="201" spans="1:92" ht="41.25" hidden="1" customHeight="1" x14ac:dyDescent="0.25">
      <c r="A201" s="83"/>
      <c r="B201" s="84"/>
      <c r="C201" s="84"/>
      <c r="D201" s="84"/>
      <c r="E201" s="84"/>
      <c r="F201" s="84"/>
      <c r="G201" s="84"/>
      <c r="H201" s="84"/>
      <c r="I201" s="84"/>
      <c r="J201" s="84"/>
      <c r="K201" s="84"/>
      <c r="L201" s="84"/>
      <c r="M201" s="84"/>
      <c r="N201" s="84"/>
      <c r="O201" s="84"/>
      <c r="P201" s="84"/>
      <c r="Q201" s="85"/>
      <c r="R201" s="83" t="s">
        <v>4</v>
      </c>
      <c r="S201" s="85"/>
      <c r="T201" s="92" t="s">
        <v>4</v>
      </c>
      <c r="U201" s="93"/>
      <c r="V201" s="94"/>
      <c r="W201" s="83" t="s">
        <v>4</v>
      </c>
      <c r="X201" s="84"/>
      <c r="Y201" s="84"/>
      <c r="Z201" s="84"/>
      <c r="AA201" s="84"/>
      <c r="AB201" s="84"/>
      <c r="AC201" s="85"/>
      <c r="AD201" s="83"/>
      <c r="AE201" s="84"/>
      <c r="AF201" s="84"/>
      <c r="AG201" s="84"/>
      <c r="AH201" s="84"/>
      <c r="AI201" s="84"/>
      <c r="AJ201" s="84"/>
      <c r="AK201" s="85"/>
      <c r="AL201" s="86"/>
      <c r="AM201" s="87"/>
      <c r="AN201" s="87"/>
      <c r="AO201" s="87"/>
      <c r="AP201" s="88"/>
      <c r="AQ201" s="89"/>
      <c r="AR201" s="90"/>
      <c r="AS201" s="90"/>
      <c r="AT201" s="91"/>
      <c r="AU201" s="89"/>
      <c r="AV201" s="90"/>
      <c r="AW201" s="90"/>
      <c r="AX201" s="90"/>
      <c r="AY201" s="91"/>
      <c r="AZ201" s="83"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f>
        <v/>
      </c>
      <c r="BA201" s="84"/>
      <c r="BB201" s="85"/>
      <c r="BC201" s="83"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FECHAS",DATEDIF(AQ201,(AU201+1),"YM"))))</f>
        <v/>
      </c>
      <c r="BD201" s="84"/>
      <c r="BE201" s="85"/>
      <c r="BF201" s="83" t="str">
        <f>IF(AND(A201="",R201="SELECCIONE",T201="SELECCIONE",W201="SELECCIONE",AD201="",AL201="",AQ201="",AU201=""),"",IF(OR(OR(A201="",R201="SELECCIONE",T201="SELECCIONE",W201="SELECCIONE",AD201="",AL201="",AQ201="",AU201=""),AND(AQ201="",AU201="")),"COMPLETE TODOS LOS CAMPOS DE LA IZQUIERDA",IF(OR(AQ201&gt;AU201,AND(AQ201="",AU201&lt;&gt;""),AND(AQ201&lt;&gt;"",AU201="")),"VERIFICAR FECHAS",IF(AQ201="",0,IFERROR(DATEDIF(AQ201,(AU201+1),"MD"),"Fecha Inválida")))))</f>
        <v/>
      </c>
      <c r="BG201" s="84"/>
      <c r="BH201" s="85"/>
      <c r="BI201" s="17">
        <f>IF(R201="NO",AZ201,0)</f>
        <v>0</v>
      </c>
      <c r="BJ201" s="17">
        <f>IF(R201="NO",BC201,0)</f>
        <v>0</v>
      </c>
      <c r="BK201" s="17">
        <f>IF(R201="NO",BF201,0)</f>
        <v>0</v>
      </c>
      <c r="BL201" s="17">
        <f>IF(R201="SI",AZ201,0)</f>
        <v>0</v>
      </c>
      <c r="BM201" s="17">
        <f>IF(R201="SI",BC201,0)</f>
        <v>0</v>
      </c>
      <c r="BN201" s="17">
        <f>IF(R201="SI",BF201,0)</f>
        <v>0</v>
      </c>
      <c r="BO201" s="17">
        <f>IF(AND(R201="SI",T201="PÚBLICO"),AZ201,0)</f>
        <v>0</v>
      </c>
      <c r="BP201" s="17">
        <f>IF(AND(R201="SI",T201="PÚBLICO"),BC201,0)</f>
        <v>0</v>
      </c>
      <c r="BQ201" s="17">
        <f>IF(AND(R201="SI",T201="PÚBLICO"),BF201,0)</f>
        <v>0</v>
      </c>
      <c r="BR201" s="1"/>
      <c r="BS201" s="1"/>
      <c r="BT201" s="16"/>
      <c r="BZ201" s="67"/>
      <c r="CA201" s="67"/>
      <c r="CB201" s="67"/>
      <c r="CC201" s="67"/>
      <c r="CD201" s="67"/>
      <c r="CE201" s="67"/>
      <c r="CF201" s="67"/>
      <c r="CG201" s="67"/>
      <c r="CH201" s="67"/>
      <c r="CI201" s="67"/>
      <c r="CJ201" s="67"/>
      <c r="CK201" s="67"/>
      <c r="CL201" s="67"/>
      <c r="CM201" s="67"/>
      <c r="CN201" s="67"/>
    </row>
    <row r="202" spans="1:92" ht="15.75" hidden="1"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
      <c r="BJ202" s="2"/>
      <c r="BK202" s="1"/>
      <c r="BL202" s="1"/>
      <c r="BM202" s="1"/>
      <c r="BN202" s="1"/>
      <c r="BO202" s="1"/>
      <c r="BP202" s="1"/>
      <c r="BQ202" s="1"/>
      <c r="BR202" s="1"/>
      <c r="BS202" s="1"/>
      <c r="BT202" s="16"/>
      <c r="BZ202" s="67"/>
      <c r="CA202" s="67"/>
      <c r="CB202" s="67"/>
      <c r="CC202" s="67"/>
      <c r="CD202" s="67"/>
      <c r="CE202" s="67"/>
      <c r="CF202" s="67"/>
      <c r="CG202" s="67"/>
      <c r="CH202" s="67"/>
      <c r="CI202" s="67"/>
      <c r="CJ202" s="67"/>
      <c r="CK202" s="67"/>
      <c r="CL202" s="67"/>
      <c r="CM202" s="67"/>
      <c r="CN202" s="67"/>
    </row>
    <row r="203" spans="1:92" ht="12" hidden="1" customHeight="1" x14ac:dyDescent="0.25">
      <c r="A203" s="95" t="s">
        <v>31</v>
      </c>
      <c r="B203" s="96"/>
      <c r="C203" s="96"/>
      <c r="D203" s="96"/>
      <c r="E203" s="96"/>
      <c r="F203" s="96"/>
      <c r="G203" s="96"/>
      <c r="H203" s="96"/>
      <c r="I203" s="96"/>
      <c r="J203" s="96"/>
      <c r="K203" s="96"/>
      <c r="L203" s="96"/>
      <c r="M203" s="96"/>
      <c r="N203" s="96"/>
      <c r="O203" s="96"/>
      <c r="P203" s="96"/>
      <c r="Q203" s="97"/>
      <c r="R203" s="95" t="s">
        <v>32</v>
      </c>
      <c r="S203" s="97"/>
      <c r="T203" s="95" t="s">
        <v>33</v>
      </c>
      <c r="U203" s="96"/>
      <c r="V203" s="97"/>
      <c r="W203" s="95" t="s">
        <v>34</v>
      </c>
      <c r="X203" s="96"/>
      <c r="Y203" s="96"/>
      <c r="Z203" s="96"/>
      <c r="AA203" s="96"/>
      <c r="AB203" s="96"/>
      <c r="AC203" s="97"/>
      <c r="AD203" s="95" t="s">
        <v>35</v>
      </c>
      <c r="AE203" s="96"/>
      <c r="AF203" s="96"/>
      <c r="AG203" s="96"/>
      <c r="AH203" s="96"/>
      <c r="AI203" s="96"/>
      <c r="AJ203" s="96"/>
      <c r="AK203" s="97"/>
      <c r="AL203" s="95" t="s">
        <v>36</v>
      </c>
      <c r="AM203" s="96"/>
      <c r="AN203" s="96"/>
      <c r="AO203" s="96"/>
      <c r="AP203" s="97"/>
      <c r="AQ203" s="95" t="s">
        <v>27</v>
      </c>
      <c r="AR203" s="96"/>
      <c r="AS203" s="96"/>
      <c r="AT203" s="97"/>
      <c r="AU203" s="95" t="s">
        <v>28</v>
      </c>
      <c r="AV203" s="96"/>
      <c r="AW203" s="96"/>
      <c r="AX203" s="96"/>
      <c r="AY203" s="97"/>
      <c r="AZ203" s="101" t="s">
        <v>37</v>
      </c>
      <c r="BA203" s="102"/>
      <c r="BB203" s="102"/>
      <c r="BC203" s="102"/>
      <c r="BD203" s="102"/>
      <c r="BE203" s="102"/>
      <c r="BF203" s="102"/>
      <c r="BG203" s="102"/>
      <c r="BH203" s="103"/>
      <c r="BI203" s="1"/>
      <c r="BJ203" s="2"/>
      <c r="BK203" s="1"/>
      <c r="BL203" s="1"/>
      <c r="BM203" s="1"/>
      <c r="BN203" s="1"/>
      <c r="BO203" s="1"/>
      <c r="BP203" s="1"/>
      <c r="BQ203" s="1"/>
      <c r="BR203" s="1"/>
      <c r="BS203" s="1"/>
      <c r="BT203" s="16"/>
      <c r="BZ203" s="67"/>
      <c r="CA203" s="67"/>
      <c r="CB203" s="67"/>
      <c r="CC203" s="67"/>
      <c r="CD203" s="67"/>
      <c r="CE203" s="67"/>
      <c r="CF203" s="67"/>
      <c r="CG203" s="67"/>
      <c r="CH203" s="67"/>
      <c r="CI203" s="67"/>
      <c r="CJ203" s="67"/>
      <c r="CK203" s="67"/>
      <c r="CL203" s="67"/>
      <c r="CM203" s="67"/>
      <c r="CN203" s="67"/>
    </row>
    <row r="204" spans="1:92" ht="32.25" hidden="1" customHeight="1" x14ac:dyDescent="0.25">
      <c r="A204" s="98"/>
      <c r="B204" s="99"/>
      <c r="C204" s="99"/>
      <c r="D204" s="99"/>
      <c r="E204" s="99"/>
      <c r="F204" s="99"/>
      <c r="G204" s="99"/>
      <c r="H204" s="99"/>
      <c r="I204" s="99"/>
      <c r="J204" s="99"/>
      <c r="K204" s="99"/>
      <c r="L204" s="99"/>
      <c r="M204" s="99"/>
      <c r="N204" s="99"/>
      <c r="O204" s="99"/>
      <c r="P204" s="99"/>
      <c r="Q204" s="100"/>
      <c r="R204" s="98"/>
      <c r="S204" s="100"/>
      <c r="T204" s="98"/>
      <c r="U204" s="99"/>
      <c r="V204" s="100"/>
      <c r="W204" s="98"/>
      <c r="X204" s="99"/>
      <c r="Y204" s="99"/>
      <c r="Z204" s="99"/>
      <c r="AA204" s="99"/>
      <c r="AB204" s="99"/>
      <c r="AC204" s="100"/>
      <c r="AD204" s="98"/>
      <c r="AE204" s="99"/>
      <c r="AF204" s="99"/>
      <c r="AG204" s="99"/>
      <c r="AH204" s="99"/>
      <c r="AI204" s="99"/>
      <c r="AJ204" s="99"/>
      <c r="AK204" s="100"/>
      <c r="AL204" s="98"/>
      <c r="AM204" s="99"/>
      <c r="AN204" s="99"/>
      <c r="AO204" s="99"/>
      <c r="AP204" s="100"/>
      <c r="AQ204" s="98"/>
      <c r="AR204" s="99"/>
      <c r="AS204" s="99"/>
      <c r="AT204" s="100"/>
      <c r="AU204" s="98"/>
      <c r="AV204" s="99"/>
      <c r="AW204" s="99"/>
      <c r="AX204" s="99"/>
      <c r="AY204" s="100"/>
      <c r="AZ204" s="101" t="s">
        <v>38</v>
      </c>
      <c r="BA204" s="102"/>
      <c r="BB204" s="103"/>
      <c r="BC204" s="101" t="s">
        <v>39</v>
      </c>
      <c r="BD204" s="102"/>
      <c r="BE204" s="103"/>
      <c r="BF204" s="101" t="s">
        <v>40</v>
      </c>
      <c r="BG204" s="102"/>
      <c r="BH204" s="103"/>
      <c r="BI204" s="78" t="s">
        <v>41</v>
      </c>
      <c r="BJ204" s="79"/>
      <c r="BK204" s="80"/>
      <c r="BL204" s="78" t="s">
        <v>42</v>
      </c>
      <c r="BM204" s="79"/>
      <c r="BN204" s="80"/>
      <c r="BO204" s="81" t="s">
        <v>43</v>
      </c>
      <c r="BP204" s="82"/>
      <c r="BQ204" s="82"/>
      <c r="BR204" s="1"/>
      <c r="BS204" s="1">
        <v>25</v>
      </c>
      <c r="BT204" s="16"/>
      <c r="BZ204" s="67"/>
      <c r="CA204" s="67"/>
      <c r="CB204" s="67"/>
      <c r="CC204" s="67"/>
      <c r="CD204" s="67"/>
      <c r="CE204" s="67"/>
      <c r="CF204" s="67"/>
      <c r="CG204" s="67"/>
      <c r="CH204" s="67"/>
      <c r="CI204" s="67"/>
      <c r="CJ204" s="67"/>
      <c r="CK204" s="67"/>
      <c r="CL204" s="67"/>
      <c r="CM204" s="67"/>
      <c r="CN204" s="67"/>
    </row>
    <row r="205" spans="1:92" ht="41.25" hidden="1" customHeight="1" x14ac:dyDescent="0.25">
      <c r="A205" s="83"/>
      <c r="B205" s="84"/>
      <c r="C205" s="84"/>
      <c r="D205" s="84"/>
      <c r="E205" s="84"/>
      <c r="F205" s="84"/>
      <c r="G205" s="84"/>
      <c r="H205" s="84"/>
      <c r="I205" s="84"/>
      <c r="J205" s="84"/>
      <c r="K205" s="84"/>
      <c r="L205" s="84"/>
      <c r="M205" s="84"/>
      <c r="N205" s="84"/>
      <c r="O205" s="84"/>
      <c r="P205" s="84"/>
      <c r="Q205" s="85"/>
      <c r="R205" s="83" t="s">
        <v>4</v>
      </c>
      <c r="S205" s="85"/>
      <c r="T205" s="92" t="s">
        <v>4</v>
      </c>
      <c r="U205" s="93"/>
      <c r="V205" s="94"/>
      <c r="W205" s="83" t="s">
        <v>4</v>
      </c>
      <c r="X205" s="84"/>
      <c r="Y205" s="84"/>
      <c r="Z205" s="84"/>
      <c r="AA205" s="84"/>
      <c r="AB205" s="84"/>
      <c r="AC205" s="85"/>
      <c r="AD205" s="83"/>
      <c r="AE205" s="84"/>
      <c r="AF205" s="84"/>
      <c r="AG205" s="84"/>
      <c r="AH205" s="84"/>
      <c r="AI205" s="84"/>
      <c r="AJ205" s="84"/>
      <c r="AK205" s="85"/>
      <c r="AL205" s="86"/>
      <c r="AM205" s="87"/>
      <c r="AN205" s="87"/>
      <c r="AO205" s="87"/>
      <c r="AP205" s="88"/>
      <c r="AQ205" s="89"/>
      <c r="AR205" s="90"/>
      <c r="AS205" s="90"/>
      <c r="AT205" s="91"/>
      <c r="AU205" s="89"/>
      <c r="AV205" s="90"/>
      <c r="AW205" s="90"/>
      <c r="AX205" s="90"/>
      <c r="AY205" s="91"/>
      <c r="AZ205" s="83"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f>
        <v/>
      </c>
      <c r="BA205" s="84"/>
      <c r="BB205" s="85"/>
      <c r="BC205" s="83"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FECHAS",DATEDIF(AQ205,(AU205+1),"YM"))))</f>
        <v/>
      </c>
      <c r="BD205" s="84"/>
      <c r="BE205" s="85"/>
      <c r="BF205" s="83" t="str">
        <f>IF(AND(A205="",R205="SELECCIONE",T205="SELECCIONE",W205="SELECCIONE",AD205="",AL205="",AQ205="",AU205=""),"",IF(OR(OR(A205="",R205="SELECCIONE",T205="SELECCIONE",W205="SELECCIONE",AD205="",AL205="",AQ205="",AU205=""),AND(AQ205="",AU205="")),"COMPLETE TODOS LOS CAMPOS DE LA IZQUIERDA",IF(OR(AQ205&gt;AU205,AND(AQ205="",AU205&lt;&gt;""),AND(AQ205&lt;&gt;"",AU205="")),"VERIFICAR FECHAS",IF(AQ205="",0,IFERROR(DATEDIF(AQ205,(AU205+1),"MD"),"Fecha Inválida")))))</f>
        <v/>
      </c>
      <c r="BG205" s="84"/>
      <c r="BH205" s="85"/>
      <c r="BI205" s="17">
        <f>IF(R205="NO",AZ205,0)</f>
        <v>0</v>
      </c>
      <c r="BJ205" s="17">
        <f>IF(R205="NO",BC205,0)</f>
        <v>0</v>
      </c>
      <c r="BK205" s="17">
        <f>IF(R205="NO",BF205,0)</f>
        <v>0</v>
      </c>
      <c r="BL205" s="17">
        <f>IF(R205="SI",AZ205,0)</f>
        <v>0</v>
      </c>
      <c r="BM205" s="17">
        <f>IF(R205="SI",BC205,0)</f>
        <v>0</v>
      </c>
      <c r="BN205" s="17">
        <f>IF(R205="SI",BF205,0)</f>
        <v>0</v>
      </c>
      <c r="BO205" s="17">
        <f>IF(AND(R205="SI",T205="PÚBLICO"),AZ205,0)</f>
        <v>0</v>
      </c>
      <c r="BP205" s="17">
        <f>IF(AND(R205="SI",T205="PÚBLICO"),BC205,0)</f>
        <v>0</v>
      </c>
      <c r="BQ205" s="17">
        <f>IF(AND(R205="SI",T205="PÚBLICO"),BF205,0)</f>
        <v>0</v>
      </c>
      <c r="BR205" s="1"/>
      <c r="BS205" s="1"/>
      <c r="BT205" s="16"/>
      <c r="BZ205" s="67"/>
      <c r="CA205" s="67"/>
      <c r="CB205" s="67"/>
      <c r="CC205" s="67"/>
      <c r="CD205" s="67"/>
      <c r="CE205" s="67"/>
      <c r="CF205" s="67"/>
      <c r="CG205" s="67"/>
      <c r="CH205" s="67"/>
      <c r="CI205" s="67"/>
      <c r="CJ205" s="67"/>
      <c r="CK205" s="67"/>
      <c r="CL205" s="67"/>
      <c r="CM205" s="67"/>
      <c r="CN205" s="67"/>
    </row>
    <row r="206" spans="1:92" ht="15.75" hidden="1"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
      <c r="BJ206" s="2"/>
      <c r="BK206" s="1"/>
      <c r="BL206" s="1"/>
      <c r="BM206" s="1"/>
      <c r="BN206" s="1"/>
      <c r="BO206" s="1"/>
      <c r="BP206" s="1"/>
      <c r="BQ206" s="1"/>
      <c r="BR206" s="1"/>
      <c r="BS206" s="1"/>
      <c r="BT206" s="16"/>
      <c r="BZ206" s="67"/>
      <c r="CA206" s="67"/>
      <c r="CB206" s="67"/>
      <c r="CC206" s="67"/>
      <c r="CD206" s="67"/>
      <c r="CE206" s="67"/>
      <c r="CF206" s="67"/>
      <c r="CG206" s="67"/>
      <c r="CH206" s="67"/>
      <c r="CI206" s="67"/>
      <c r="CJ206" s="67"/>
      <c r="CK206" s="67"/>
      <c r="CL206" s="67"/>
      <c r="CM206" s="67"/>
      <c r="CN206" s="67"/>
    </row>
    <row r="207" spans="1:92" ht="12" hidden="1" customHeight="1" x14ac:dyDescent="0.25">
      <c r="A207" s="95" t="s">
        <v>31</v>
      </c>
      <c r="B207" s="96"/>
      <c r="C207" s="96"/>
      <c r="D207" s="96"/>
      <c r="E207" s="96"/>
      <c r="F207" s="96"/>
      <c r="G207" s="96"/>
      <c r="H207" s="96"/>
      <c r="I207" s="96"/>
      <c r="J207" s="96"/>
      <c r="K207" s="96"/>
      <c r="L207" s="96"/>
      <c r="M207" s="96"/>
      <c r="N207" s="96"/>
      <c r="O207" s="96"/>
      <c r="P207" s="96"/>
      <c r="Q207" s="97"/>
      <c r="R207" s="95" t="s">
        <v>32</v>
      </c>
      <c r="S207" s="97"/>
      <c r="T207" s="95" t="s">
        <v>33</v>
      </c>
      <c r="U207" s="96"/>
      <c r="V207" s="97"/>
      <c r="W207" s="95" t="s">
        <v>34</v>
      </c>
      <c r="X207" s="96"/>
      <c r="Y207" s="96"/>
      <c r="Z207" s="96"/>
      <c r="AA207" s="96"/>
      <c r="AB207" s="96"/>
      <c r="AC207" s="97"/>
      <c r="AD207" s="95" t="s">
        <v>35</v>
      </c>
      <c r="AE207" s="96"/>
      <c r="AF207" s="96"/>
      <c r="AG207" s="96"/>
      <c r="AH207" s="96"/>
      <c r="AI207" s="96"/>
      <c r="AJ207" s="96"/>
      <c r="AK207" s="97"/>
      <c r="AL207" s="95" t="s">
        <v>36</v>
      </c>
      <c r="AM207" s="96"/>
      <c r="AN207" s="96"/>
      <c r="AO207" s="96"/>
      <c r="AP207" s="97"/>
      <c r="AQ207" s="95" t="s">
        <v>27</v>
      </c>
      <c r="AR207" s="96"/>
      <c r="AS207" s="96"/>
      <c r="AT207" s="97"/>
      <c r="AU207" s="95" t="s">
        <v>28</v>
      </c>
      <c r="AV207" s="96"/>
      <c r="AW207" s="96"/>
      <c r="AX207" s="96"/>
      <c r="AY207" s="97"/>
      <c r="AZ207" s="101" t="s">
        <v>37</v>
      </c>
      <c r="BA207" s="102"/>
      <c r="BB207" s="102"/>
      <c r="BC207" s="102"/>
      <c r="BD207" s="102"/>
      <c r="BE207" s="102"/>
      <c r="BF207" s="102"/>
      <c r="BG207" s="102"/>
      <c r="BH207" s="103"/>
      <c r="BI207" s="1"/>
      <c r="BJ207" s="2"/>
      <c r="BK207" s="1"/>
      <c r="BL207" s="1"/>
      <c r="BM207" s="1"/>
      <c r="BN207" s="1"/>
      <c r="BO207" s="1"/>
      <c r="BP207" s="1"/>
      <c r="BQ207" s="1"/>
      <c r="BR207" s="1"/>
      <c r="BS207" s="1"/>
      <c r="BT207" s="16"/>
      <c r="BZ207" s="67"/>
      <c r="CA207" s="67"/>
      <c r="CB207" s="67"/>
      <c r="CC207" s="67"/>
      <c r="CD207" s="67"/>
      <c r="CE207" s="67"/>
      <c r="CF207" s="67"/>
      <c r="CG207" s="67"/>
      <c r="CH207" s="67"/>
      <c r="CI207" s="67"/>
      <c r="CJ207" s="67"/>
      <c r="CK207" s="67"/>
      <c r="CL207" s="67"/>
      <c r="CM207" s="67"/>
      <c r="CN207" s="67"/>
    </row>
    <row r="208" spans="1:92" ht="32.25" hidden="1" customHeight="1" x14ac:dyDescent="0.25">
      <c r="A208" s="98"/>
      <c r="B208" s="99"/>
      <c r="C208" s="99"/>
      <c r="D208" s="99"/>
      <c r="E208" s="99"/>
      <c r="F208" s="99"/>
      <c r="G208" s="99"/>
      <c r="H208" s="99"/>
      <c r="I208" s="99"/>
      <c r="J208" s="99"/>
      <c r="K208" s="99"/>
      <c r="L208" s="99"/>
      <c r="M208" s="99"/>
      <c r="N208" s="99"/>
      <c r="O208" s="99"/>
      <c r="P208" s="99"/>
      <c r="Q208" s="100"/>
      <c r="R208" s="98"/>
      <c r="S208" s="100"/>
      <c r="T208" s="98"/>
      <c r="U208" s="99"/>
      <c r="V208" s="100"/>
      <c r="W208" s="98"/>
      <c r="X208" s="99"/>
      <c r="Y208" s="99"/>
      <c r="Z208" s="99"/>
      <c r="AA208" s="99"/>
      <c r="AB208" s="99"/>
      <c r="AC208" s="100"/>
      <c r="AD208" s="98"/>
      <c r="AE208" s="99"/>
      <c r="AF208" s="99"/>
      <c r="AG208" s="99"/>
      <c r="AH208" s="99"/>
      <c r="AI208" s="99"/>
      <c r="AJ208" s="99"/>
      <c r="AK208" s="100"/>
      <c r="AL208" s="98"/>
      <c r="AM208" s="99"/>
      <c r="AN208" s="99"/>
      <c r="AO208" s="99"/>
      <c r="AP208" s="100"/>
      <c r="AQ208" s="98"/>
      <c r="AR208" s="99"/>
      <c r="AS208" s="99"/>
      <c r="AT208" s="100"/>
      <c r="AU208" s="98"/>
      <c r="AV208" s="99"/>
      <c r="AW208" s="99"/>
      <c r="AX208" s="99"/>
      <c r="AY208" s="100"/>
      <c r="AZ208" s="101" t="s">
        <v>38</v>
      </c>
      <c r="BA208" s="102"/>
      <c r="BB208" s="103"/>
      <c r="BC208" s="101" t="s">
        <v>39</v>
      </c>
      <c r="BD208" s="102"/>
      <c r="BE208" s="103"/>
      <c r="BF208" s="101" t="s">
        <v>40</v>
      </c>
      <c r="BG208" s="102"/>
      <c r="BH208" s="103"/>
      <c r="BI208" s="78" t="s">
        <v>41</v>
      </c>
      <c r="BJ208" s="79"/>
      <c r="BK208" s="80"/>
      <c r="BL208" s="78" t="s">
        <v>42</v>
      </c>
      <c r="BM208" s="79"/>
      <c r="BN208" s="80"/>
      <c r="BO208" s="81" t="s">
        <v>43</v>
      </c>
      <c r="BP208" s="82"/>
      <c r="BQ208" s="82"/>
      <c r="BR208" s="1"/>
      <c r="BS208" s="1">
        <v>26</v>
      </c>
      <c r="BT208" s="16"/>
      <c r="BZ208" s="67"/>
      <c r="CA208" s="67"/>
      <c r="CB208" s="67"/>
      <c r="CC208" s="67"/>
      <c r="CD208" s="67"/>
      <c r="CE208" s="67"/>
      <c r="CF208" s="67"/>
      <c r="CG208" s="67"/>
      <c r="CH208" s="67"/>
      <c r="CI208" s="67"/>
      <c r="CJ208" s="67"/>
      <c r="CK208" s="67"/>
      <c r="CL208" s="67"/>
      <c r="CM208" s="67"/>
      <c r="CN208" s="67"/>
    </row>
    <row r="209" spans="1:92" ht="41.25" hidden="1" customHeight="1" x14ac:dyDescent="0.25">
      <c r="A209" s="83"/>
      <c r="B209" s="84"/>
      <c r="C209" s="84"/>
      <c r="D209" s="84"/>
      <c r="E209" s="84"/>
      <c r="F209" s="84"/>
      <c r="G209" s="84"/>
      <c r="H209" s="84"/>
      <c r="I209" s="84"/>
      <c r="J209" s="84"/>
      <c r="K209" s="84"/>
      <c r="L209" s="84"/>
      <c r="M209" s="84"/>
      <c r="N209" s="84"/>
      <c r="O209" s="84"/>
      <c r="P209" s="84"/>
      <c r="Q209" s="85"/>
      <c r="R209" s="83" t="s">
        <v>4</v>
      </c>
      <c r="S209" s="85"/>
      <c r="T209" s="92" t="s">
        <v>4</v>
      </c>
      <c r="U209" s="93"/>
      <c r="V209" s="94"/>
      <c r="W209" s="83" t="s">
        <v>4</v>
      </c>
      <c r="X209" s="84"/>
      <c r="Y209" s="84"/>
      <c r="Z209" s="84"/>
      <c r="AA209" s="84"/>
      <c r="AB209" s="84"/>
      <c r="AC209" s="85"/>
      <c r="AD209" s="83"/>
      <c r="AE209" s="84"/>
      <c r="AF209" s="84"/>
      <c r="AG209" s="84"/>
      <c r="AH209" s="84"/>
      <c r="AI209" s="84"/>
      <c r="AJ209" s="84"/>
      <c r="AK209" s="85"/>
      <c r="AL209" s="86"/>
      <c r="AM209" s="87"/>
      <c r="AN209" s="87"/>
      <c r="AO209" s="87"/>
      <c r="AP209" s="88"/>
      <c r="AQ209" s="89"/>
      <c r="AR209" s="90"/>
      <c r="AS209" s="90"/>
      <c r="AT209" s="91"/>
      <c r="AU209" s="89"/>
      <c r="AV209" s="90"/>
      <c r="AW209" s="90"/>
      <c r="AX209" s="90"/>
      <c r="AY209" s="91"/>
      <c r="AZ209" s="8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84"/>
      <c r="BB209" s="85"/>
      <c r="BC209" s="8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84"/>
      <c r="BE209" s="85"/>
      <c r="BF209" s="83"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84"/>
      <c r="BH209" s="85"/>
      <c r="BI209" s="17">
        <f>IF(R209="NO",AZ209,0)</f>
        <v>0</v>
      </c>
      <c r="BJ209" s="17">
        <f>IF(R209="NO",BC209,0)</f>
        <v>0</v>
      </c>
      <c r="BK209" s="17">
        <f>IF(R209="NO",BF209,0)</f>
        <v>0</v>
      </c>
      <c r="BL209" s="17">
        <f>IF(R209="SI",AZ209,0)</f>
        <v>0</v>
      </c>
      <c r="BM209" s="17">
        <f>IF(R209="SI",BC209,0)</f>
        <v>0</v>
      </c>
      <c r="BN209" s="17">
        <f>IF(R209="SI",BF209,0)</f>
        <v>0</v>
      </c>
      <c r="BO209" s="17">
        <f>IF(AND(R209="SI",T209="PÚBLICO"),AZ209,0)</f>
        <v>0</v>
      </c>
      <c r="BP209" s="17">
        <f>IF(AND(R209="SI",T209="PÚBLICO"),BC209,0)</f>
        <v>0</v>
      </c>
      <c r="BQ209" s="17">
        <f>IF(AND(R209="SI",T209="PÚBLICO"),BF209,0)</f>
        <v>0</v>
      </c>
      <c r="BR209" s="1"/>
      <c r="BS209" s="1"/>
      <c r="BT209" s="16"/>
      <c r="BZ209" s="67"/>
      <c r="CA209" s="67"/>
      <c r="CB209" s="67"/>
      <c r="CC209" s="67"/>
      <c r="CD209" s="67"/>
      <c r="CE209" s="67"/>
      <c r="CF209" s="67"/>
      <c r="CG209" s="67"/>
      <c r="CH209" s="67"/>
      <c r="CI209" s="67"/>
      <c r="CJ209" s="67"/>
      <c r="CK209" s="67"/>
      <c r="CL209" s="67"/>
      <c r="CM209" s="67"/>
      <c r="CN209" s="67"/>
    </row>
    <row r="210" spans="1:92" ht="15.75" hidden="1"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
      <c r="BJ210" s="2"/>
      <c r="BK210" s="1"/>
      <c r="BL210" s="1"/>
      <c r="BM210" s="1"/>
      <c r="BN210" s="1"/>
      <c r="BO210" s="1"/>
      <c r="BP210" s="1"/>
      <c r="BQ210" s="1"/>
      <c r="BR210" s="1"/>
      <c r="BS210" s="1"/>
      <c r="BT210" s="16"/>
      <c r="BZ210" s="67"/>
      <c r="CA210" s="67"/>
      <c r="CB210" s="67"/>
      <c r="CC210" s="67"/>
      <c r="CD210" s="67"/>
      <c r="CE210" s="67"/>
      <c r="CF210" s="67"/>
      <c r="CG210" s="67"/>
      <c r="CH210" s="67"/>
      <c r="CI210" s="67"/>
      <c r="CJ210" s="67"/>
      <c r="CK210" s="67"/>
      <c r="CL210" s="67"/>
      <c r="CM210" s="67"/>
      <c r="CN210" s="67"/>
    </row>
    <row r="211" spans="1:92" ht="12" hidden="1" customHeight="1" x14ac:dyDescent="0.25">
      <c r="A211" s="95" t="s">
        <v>31</v>
      </c>
      <c r="B211" s="96"/>
      <c r="C211" s="96"/>
      <c r="D211" s="96"/>
      <c r="E211" s="96"/>
      <c r="F211" s="96"/>
      <c r="G211" s="96"/>
      <c r="H211" s="96"/>
      <c r="I211" s="96"/>
      <c r="J211" s="96"/>
      <c r="K211" s="96"/>
      <c r="L211" s="96"/>
      <c r="M211" s="96"/>
      <c r="N211" s="96"/>
      <c r="O211" s="96"/>
      <c r="P211" s="96"/>
      <c r="Q211" s="97"/>
      <c r="R211" s="95" t="s">
        <v>32</v>
      </c>
      <c r="S211" s="97"/>
      <c r="T211" s="95" t="s">
        <v>33</v>
      </c>
      <c r="U211" s="96"/>
      <c r="V211" s="97"/>
      <c r="W211" s="95" t="s">
        <v>34</v>
      </c>
      <c r="X211" s="96"/>
      <c r="Y211" s="96"/>
      <c r="Z211" s="96"/>
      <c r="AA211" s="96"/>
      <c r="AB211" s="96"/>
      <c r="AC211" s="97"/>
      <c r="AD211" s="95" t="s">
        <v>35</v>
      </c>
      <c r="AE211" s="96"/>
      <c r="AF211" s="96"/>
      <c r="AG211" s="96"/>
      <c r="AH211" s="96"/>
      <c r="AI211" s="96"/>
      <c r="AJ211" s="96"/>
      <c r="AK211" s="97"/>
      <c r="AL211" s="95" t="s">
        <v>36</v>
      </c>
      <c r="AM211" s="96"/>
      <c r="AN211" s="96"/>
      <c r="AO211" s="96"/>
      <c r="AP211" s="97"/>
      <c r="AQ211" s="95" t="s">
        <v>27</v>
      </c>
      <c r="AR211" s="96"/>
      <c r="AS211" s="96"/>
      <c r="AT211" s="97"/>
      <c r="AU211" s="95" t="s">
        <v>28</v>
      </c>
      <c r="AV211" s="96"/>
      <c r="AW211" s="96"/>
      <c r="AX211" s="96"/>
      <c r="AY211" s="97"/>
      <c r="AZ211" s="101" t="s">
        <v>37</v>
      </c>
      <c r="BA211" s="102"/>
      <c r="BB211" s="102"/>
      <c r="BC211" s="102"/>
      <c r="BD211" s="102"/>
      <c r="BE211" s="102"/>
      <c r="BF211" s="102"/>
      <c r="BG211" s="102"/>
      <c r="BH211" s="103"/>
      <c r="BI211" s="1"/>
      <c r="BJ211" s="2"/>
      <c r="BK211" s="1"/>
      <c r="BL211" s="1"/>
      <c r="BM211" s="1"/>
      <c r="BN211" s="1"/>
      <c r="BO211" s="1"/>
      <c r="BP211" s="1"/>
      <c r="BQ211" s="1"/>
      <c r="BR211" s="1"/>
      <c r="BS211" s="1"/>
      <c r="BT211" s="16"/>
      <c r="BZ211" s="67"/>
      <c r="CA211" s="67"/>
      <c r="CB211" s="67"/>
      <c r="CC211" s="67"/>
      <c r="CD211" s="67"/>
      <c r="CE211" s="67"/>
      <c r="CF211" s="67"/>
      <c r="CG211" s="67"/>
      <c r="CH211" s="67"/>
      <c r="CI211" s="67"/>
      <c r="CJ211" s="67"/>
      <c r="CK211" s="67"/>
      <c r="CL211" s="67"/>
      <c r="CM211" s="67"/>
      <c r="CN211" s="67"/>
    </row>
    <row r="212" spans="1:92" ht="32.25" hidden="1" customHeight="1" x14ac:dyDescent="0.25">
      <c r="A212" s="98"/>
      <c r="B212" s="99"/>
      <c r="C212" s="99"/>
      <c r="D212" s="99"/>
      <c r="E212" s="99"/>
      <c r="F212" s="99"/>
      <c r="G212" s="99"/>
      <c r="H212" s="99"/>
      <c r="I212" s="99"/>
      <c r="J212" s="99"/>
      <c r="K212" s="99"/>
      <c r="L212" s="99"/>
      <c r="M212" s="99"/>
      <c r="N212" s="99"/>
      <c r="O212" s="99"/>
      <c r="P212" s="99"/>
      <c r="Q212" s="100"/>
      <c r="R212" s="98"/>
      <c r="S212" s="100"/>
      <c r="T212" s="98"/>
      <c r="U212" s="99"/>
      <c r="V212" s="100"/>
      <c r="W212" s="98"/>
      <c r="X212" s="99"/>
      <c r="Y212" s="99"/>
      <c r="Z212" s="99"/>
      <c r="AA212" s="99"/>
      <c r="AB212" s="99"/>
      <c r="AC212" s="100"/>
      <c r="AD212" s="98"/>
      <c r="AE212" s="99"/>
      <c r="AF212" s="99"/>
      <c r="AG212" s="99"/>
      <c r="AH212" s="99"/>
      <c r="AI212" s="99"/>
      <c r="AJ212" s="99"/>
      <c r="AK212" s="100"/>
      <c r="AL212" s="98"/>
      <c r="AM212" s="99"/>
      <c r="AN212" s="99"/>
      <c r="AO212" s="99"/>
      <c r="AP212" s="100"/>
      <c r="AQ212" s="98"/>
      <c r="AR212" s="99"/>
      <c r="AS212" s="99"/>
      <c r="AT212" s="100"/>
      <c r="AU212" s="98"/>
      <c r="AV212" s="99"/>
      <c r="AW212" s="99"/>
      <c r="AX212" s="99"/>
      <c r="AY212" s="100"/>
      <c r="AZ212" s="101" t="s">
        <v>38</v>
      </c>
      <c r="BA212" s="102"/>
      <c r="BB212" s="103"/>
      <c r="BC212" s="101" t="s">
        <v>39</v>
      </c>
      <c r="BD212" s="102"/>
      <c r="BE212" s="103"/>
      <c r="BF212" s="101" t="s">
        <v>40</v>
      </c>
      <c r="BG212" s="102"/>
      <c r="BH212" s="103"/>
      <c r="BI212" s="78" t="s">
        <v>41</v>
      </c>
      <c r="BJ212" s="79"/>
      <c r="BK212" s="80"/>
      <c r="BL212" s="78" t="s">
        <v>42</v>
      </c>
      <c r="BM212" s="79"/>
      <c r="BN212" s="80"/>
      <c r="BO212" s="81" t="s">
        <v>43</v>
      </c>
      <c r="BP212" s="82"/>
      <c r="BQ212" s="82"/>
      <c r="BR212" s="1"/>
      <c r="BS212" s="1">
        <v>27</v>
      </c>
      <c r="BT212" s="16"/>
      <c r="BZ212" s="67"/>
      <c r="CA212" s="67"/>
      <c r="CB212" s="67"/>
      <c r="CC212" s="67"/>
      <c r="CD212" s="67"/>
      <c r="CE212" s="67"/>
      <c r="CF212" s="67"/>
      <c r="CG212" s="67"/>
      <c r="CH212" s="67"/>
      <c r="CI212" s="67"/>
      <c r="CJ212" s="67"/>
      <c r="CK212" s="67"/>
      <c r="CL212" s="67"/>
      <c r="CM212" s="67"/>
      <c r="CN212" s="67"/>
    </row>
    <row r="213" spans="1:92" ht="41.25" hidden="1" customHeight="1" x14ac:dyDescent="0.25">
      <c r="A213" s="83"/>
      <c r="B213" s="84"/>
      <c r="C213" s="84"/>
      <c r="D213" s="84"/>
      <c r="E213" s="84"/>
      <c r="F213" s="84"/>
      <c r="G213" s="84"/>
      <c r="H213" s="84"/>
      <c r="I213" s="84"/>
      <c r="J213" s="84"/>
      <c r="K213" s="84"/>
      <c r="L213" s="84"/>
      <c r="M213" s="84"/>
      <c r="N213" s="84"/>
      <c r="O213" s="84"/>
      <c r="P213" s="84"/>
      <c r="Q213" s="85"/>
      <c r="R213" s="83" t="s">
        <v>4</v>
      </c>
      <c r="S213" s="85"/>
      <c r="T213" s="92" t="s">
        <v>4</v>
      </c>
      <c r="U213" s="93"/>
      <c r="V213" s="94"/>
      <c r="W213" s="83" t="s">
        <v>4</v>
      </c>
      <c r="X213" s="84"/>
      <c r="Y213" s="84"/>
      <c r="Z213" s="84"/>
      <c r="AA213" s="84"/>
      <c r="AB213" s="84"/>
      <c r="AC213" s="85"/>
      <c r="AD213" s="83"/>
      <c r="AE213" s="84"/>
      <c r="AF213" s="84"/>
      <c r="AG213" s="84"/>
      <c r="AH213" s="84"/>
      <c r="AI213" s="84"/>
      <c r="AJ213" s="84"/>
      <c r="AK213" s="85"/>
      <c r="AL213" s="86"/>
      <c r="AM213" s="87"/>
      <c r="AN213" s="87"/>
      <c r="AO213" s="87"/>
      <c r="AP213" s="88"/>
      <c r="AQ213" s="89"/>
      <c r="AR213" s="90"/>
      <c r="AS213" s="90"/>
      <c r="AT213" s="91"/>
      <c r="AU213" s="89"/>
      <c r="AV213" s="90"/>
      <c r="AW213" s="90"/>
      <c r="AX213" s="90"/>
      <c r="AY213" s="91"/>
      <c r="AZ213" s="83"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f>
        <v/>
      </c>
      <c r="BA213" s="84"/>
      <c r="BB213" s="85"/>
      <c r="BC213" s="83"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FECHAS",DATEDIF(AQ213,(AU213+1),"YM"))))</f>
        <v/>
      </c>
      <c r="BD213" s="84"/>
      <c r="BE213" s="85"/>
      <c r="BF213" s="83" t="str">
        <f>IF(AND(A213="",R213="SELECCIONE",T213="SELECCIONE",W213="SELECCIONE",AD213="",AL213="",AQ213="",AU213=""),"",IF(OR(OR(A213="",R213="SELECCIONE",T213="SELECCIONE",W213="SELECCIONE",AD213="",AL213="",AQ213="",AU213=""),AND(AQ213="",AU213="")),"COMPLETE TODOS LOS CAMPOS DE LA IZQUIERDA",IF(OR(AQ213&gt;AU213,AND(AQ213="",AU213&lt;&gt;""),AND(AQ213&lt;&gt;"",AU213="")),"VERIFICAR FECHAS",IF(AQ213="",0,IFERROR(DATEDIF(AQ213,(AU213+1),"MD"),"Fecha Inválida")))))</f>
        <v/>
      </c>
      <c r="BG213" s="84"/>
      <c r="BH213" s="85"/>
      <c r="BI213" s="17">
        <f>IF(R213="NO",AZ213,0)</f>
        <v>0</v>
      </c>
      <c r="BJ213" s="17">
        <f>IF(R213="NO",BC213,0)</f>
        <v>0</v>
      </c>
      <c r="BK213" s="17">
        <f>IF(R213="NO",BF213,0)</f>
        <v>0</v>
      </c>
      <c r="BL213" s="17">
        <f>IF(R213="SI",AZ213,0)</f>
        <v>0</v>
      </c>
      <c r="BM213" s="17">
        <f>IF(R213="SI",BC213,0)</f>
        <v>0</v>
      </c>
      <c r="BN213" s="17">
        <f>IF(R213="SI",BF213,0)</f>
        <v>0</v>
      </c>
      <c r="BO213" s="17">
        <f>IF(AND(R213="SI",T213="PÚBLICO"),AZ213,0)</f>
        <v>0</v>
      </c>
      <c r="BP213" s="17">
        <f>IF(AND(R213="SI",T213="PÚBLICO"),BC213,0)</f>
        <v>0</v>
      </c>
      <c r="BQ213" s="17">
        <f>IF(AND(R213="SI",T213="PÚBLICO"),BF213,0)</f>
        <v>0</v>
      </c>
      <c r="BR213" s="1"/>
      <c r="BS213" s="1"/>
      <c r="BT213" s="16"/>
      <c r="BZ213" s="67"/>
      <c r="CA213" s="67"/>
      <c r="CB213" s="67"/>
      <c r="CC213" s="67"/>
      <c r="CD213" s="67"/>
      <c r="CE213" s="67"/>
      <c r="CF213" s="67"/>
      <c r="CG213" s="67"/>
      <c r="CH213" s="67"/>
      <c r="CI213" s="67"/>
      <c r="CJ213" s="67"/>
      <c r="CK213" s="67"/>
      <c r="CL213" s="67"/>
      <c r="CM213" s="67"/>
      <c r="CN213" s="67"/>
    </row>
    <row r="214" spans="1:92" ht="15.75" hidden="1"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
      <c r="BJ214" s="2"/>
      <c r="BK214" s="1"/>
      <c r="BL214" s="1"/>
      <c r="BM214" s="1"/>
      <c r="BN214" s="1"/>
      <c r="BO214" s="1"/>
      <c r="BP214" s="1"/>
      <c r="BQ214" s="1"/>
      <c r="BR214" s="1"/>
      <c r="BS214" s="1"/>
      <c r="BT214" s="16"/>
      <c r="BZ214" s="67"/>
      <c r="CA214" s="67"/>
      <c r="CB214" s="67"/>
      <c r="CC214" s="67"/>
      <c r="CD214" s="67"/>
      <c r="CE214" s="67"/>
      <c r="CF214" s="67"/>
      <c r="CG214" s="67"/>
      <c r="CH214" s="67"/>
      <c r="CI214" s="67"/>
      <c r="CJ214" s="67"/>
      <c r="CK214" s="67"/>
      <c r="CL214" s="67"/>
      <c r="CM214" s="67"/>
      <c r="CN214" s="67"/>
    </row>
    <row r="215" spans="1:92" ht="12" hidden="1" customHeight="1" x14ac:dyDescent="0.25">
      <c r="A215" s="95" t="s">
        <v>31</v>
      </c>
      <c r="B215" s="96"/>
      <c r="C215" s="96"/>
      <c r="D215" s="96"/>
      <c r="E215" s="96"/>
      <c r="F215" s="96"/>
      <c r="G215" s="96"/>
      <c r="H215" s="96"/>
      <c r="I215" s="96"/>
      <c r="J215" s="96"/>
      <c r="K215" s="96"/>
      <c r="L215" s="96"/>
      <c r="M215" s="96"/>
      <c r="N215" s="96"/>
      <c r="O215" s="96"/>
      <c r="P215" s="96"/>
      <c r="Q215" s="97"/>
      <c r="R215" s="95" t="s">
        <v>32</v>
      </c>
      <c r="S215" s="97"/>
      <c r="T215" s="95" t="s">
        <v>33</v>
      </c>
      <c r="U215" s="96"/>
      <c r="V215" s="97"/>
      <c r="W215" s="95" t="s">
        <v>34</v>
      </c>
      <c r="X215" s="96"/>
      <c r="Y215" s="96"/>
      <c r="Z215" s="96"/>
      <c r="AA215" s="96"/>
      <c r="AB215" s="96"/>
      <c r="AC215" s="97"/>
      <c r="AD215" s="95" t="s">
        <v>35</v>
      </c>
      <c r="AE215" s="96"/>
      <c r="AF215" s="96"/>
      <c r="AG215" s="96"/>
      <c r="AH215" s="96"/>
      <c r="AI215" s="96"/>
      <c r="AJ215" s="96"/>
      <c r="AK215" s="97"/>
      <c r="AL215" s="95" t="s">
        <v>36</v>
      </c>
      <c r="AM215" s="96"/>
      <c r="AN215" s="96"/>
      <c r="AO215" s="96"/>
      <c r="AP215" s="97"/>
      <c r="AQ215" s="95" t="s">
        <v>27</v>
      </c>
      <c r="AR215" s="96"/>
      <c r="AS215" s="96"/>
      <c r="AT215" s="97"/>
      <c r="AU215" s="95" t="s">
        <v>28</v>
      </c>
      <c r="AV215" s="96"/>
      <c r="AW215" s="96"/>
      <c r="AX215" s="96"/>
      <c r="AY215" s="97"/>
      <c r="AZ215" s="101" t="s">
        <v>37</v>
      </c>
      <c r="BA215" s="102"/>
      <c r="BB215" s="102"/>
      <c r="BC215" s="102"/>
      <c r="BD215" s="102"/>
      <c r="BE215" s="102"/>
      <c r="BF215" s="102"/>
      <c r="BG215" s="102"/>
      <c r="BH215" s="103"/>
      <c r="BI215" s="1"/>
      <c r="BJ215" s="2"/>
      <c r="BK215" s="1"/>
      <c r="BL215" s="1"/>
      <c r="BM215" s="1"/>
      <c r="BN215" s="1"/>
      <c r="BO215" s="1"/>
      <c r="BP215" s="1"/>
      <c r="BQ215" s="1"/>
      <c r="BR215" s="1"/>
      <c r="BS215" s="1"/>
      <c r="BT215" s="16"/>
      <c r="BZ215" s="67"/>
      <c r="CA215" s="67"/>
      <c r="CB215" s="67"/>
      <c r="CC215" s="67"/>
      <c r="CD215" s="67"/>
      <c r="CE215" s="67"/>
      <c r="CF215" s="67"/>
      <c r="CG215" s="67"/>
      <c r="CH215" s="67"/>
      <c r="CI215" s="67"/>
      <c r="CJ215" s="67"/>
      <c r="CK215" s="67"/>
      <c r="CL215" s="67"/>
      <c r="CM215" s="67"/>
      <c r="CN215" s="67"/>
    </row>
    <row r="216" spans="1:92" ht="32.25" hidden="1" customHeight="1" x14ac:dyDescent="0.25">
      <c r="A216" s="98"/>
      <c r="B216" s="99"/>
      <c r="C216" s="99"/>
      <c r="D216" s="99"/>
      <c r="E216" s="99"/>
      <c r="F216" s="99"/>
      <c r="G216" s="99"/>
      <c r="H216" s="99"/>
      <c r="I216" s="99"/>
      <c r="J216" s="99"/>
      <c r="K216" s="99"/>
      <c r="L216" s="99"/>
      <c r="M216" s="99"/>
      <c r="N216" s="99"/>
      <c r="O216" s="99"/>
      <c r="P216" s="99"/>
      <c r="Q216" s="100"/>
      <c r="R216" s="98"/>
      <c r="S216" s="100"/>
      <c r="T216" s="98"/>
      <c r="U216" s="99"/>
      <c r="V216" s="100"/>
      <c r="W216" s="98"/>
      <c r="X216" s="99"/>
      <c r="Y216" s="99"/>
      <c r="Z216" s="99"/>
      <c r="AA216" s="99"/>
      <c r="AB216" s="99"/>
      <c r="AC216" s="100"/>
      <c r="AD216" s="98"/>
      <c r="AE216" s="99"/>
      <c r="AF216" s="99"/>
      <c r="AG216" s="99"/>
      <c r="AH216" s="99"/>
      <c r="AI216" s="99"/>
      <c r="AJ216" s="99"/>
      <c r="AK216" s="100"/>
      <c r="AL216" s="98"/>
      <c r="AM216" s="99"/>
      <c r="AN216" s="99"/>
      <c r="AO216" s="99"/>
      <c r="AP216" s="100"/>
      <c r="AQ216" s="98"/>
      <c r="AR216" s="99"/>
      <c r="AS216" s="99"/>
      <c r="AT216" s="100"/>
      <c r="AU216" s="98"/>
      <c r="AV216" s="99"/>
      <c r="AW216" s="99"/>
      <c r="AX216" s="99"/>
      <c r="AY216" s="100"/>
      <c r="AZ216" s="101" t="s">
        <v>38</v>
      </c>
      <c r="BA216" s="102"/>
      <c r="BB216" s="103"/>
      <c r="BC216" s="101" t="s">
        <v>39</v>
      </c>
      <c r="BD216" s="102"/>
      <c r="BE216" s="103"/>
      <c r="BF216" s="101" t="s">
        <v>40</v>
      </c>
      <c r="BG216" s="102"/>
      <c r="BH216" s="103"/>
      <c r="BI216" s="78" t="s">
        <v>41</v>
      </c>
      <c r="BJ216" s="79"/>
      <c r="BK216" s="80"/>
      <c r="BL216" s="78" t="s">
        <v>42</v>
      </c>
      <c r="BM216" s="79"/>
      <c r="BN216" s="80"/>
      <c r="BO216" s="81" t="s">
        <v>43</v>
      </c>
      <c r="BP216" s="82"/>
      <c r="BQ216" s="82"/>
      <c r="BR216" s="1"/>
      <c r="BS216" s="1">
        <v>28</v>
      </c>
      <c r="BT216" s="16"/>
      <c r="BZ216" s="67"/>
      <c r="CA216" s="67"/>
      <c r="CB216" s="67"/>
      <c r="CC216" s="67"/>
      <c r="CD216" s="67"/>
      <c r="CE216" s="67"/>
      <c r="CF216" s="67"/>
      <c r="CG216" s="67"/>
      <c r="CH216" s="67"/>
      <c r="CI216" s="67"/>
      <c r="CJ216" s="67"/>
      <c r="CK216" s="67"/>
      <c r="CL216" s="67"/>
      <c r="CM216" s="67"/>
      <c r="CN216" s="67"/>
    </row>
    <row r="217" spans="1:92" ht="41.25" hidden="1" customHeight="1" x14ac:dyDescent="0.25">
      <c r="A217" s="83"/>
      <c r="B217" s="84"/>
      <c r="C217" s="84"/>
      <c r="D217" s="84"/>
      <c r="E217" s="84"/>
      <c r="F217" s="84"/>
      <c r="G217" s="84"/>
      <c r="H217" s="84"/>
      <c r="I217" s="84"/>
      <c r="J217" s="84"/>
      <c r="K217" s="84"/>
      <c r="L217" s="84"/>
      <c r="M217" s="84"/>
      <c r="N217" s="84"/>
      <c r="O217" s="84"/>
      <c r="P217" s="84"/>
      <c r="Q217" s="85"/>
      <c r="R217" s="83" t="s">
        <v>4</v>
      </c>
      <c r="S217" s="85"/>
      <c r="T217" s="92" t="s">
        <v>4</v>
      </c>
      <c r="U217" s="93"/>
      <c r="V217" s="94"/>
      <c r="W217" s="83" t="s">
        <v>4</v>
      </c>
      <c r="X217" s="84"/>
      <c r="Y217" s="84"/>
      <c r="Z217" s="84"/>
      <c r="AA217" s="84"/>
      <c r="AB217" s="84"/>
      <c r="AC217" s="85"/>
      <c r="AD217" s="83"/>
      <c r="AE217" s="84"/>
      <c r="AF217" s="84"/>
      <c r="AG217" s="84"/>
      <c r="AH217" s="84"/>
      <c r="AI217" s="84"/>
      <c r="AJ217" s="84"/>
      <c r="AK217" s="85"/>
      <c r="AL217" s="86"/>
      <c r="AM217" s="87"/>
      <c r="AN217" s="87"/>
      <c r="AO217" s="87"/>
      <c r="AP217" s="88"/>
      <c r="AQ217" s="89"/>
      <c r="AR217" s="90"/>
      <c r="AS217" s="90"/>
      <c r="AT217" s="91"/>
      <c r="AU217" s="89"/>
      <c r="AV217" s="90"/>
      <c r="AW217" s="90"/>
      <c r="AX217" s="90"/>
      <c r="AY217" s="91"/>
      <c r="AZ217" s="83"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f>
        <v/>
      </c>
      <c r="BA217" s="84"/>
      <c r="BB217" s="85"/>
      <c r="BC217" s="83"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FECHAS",DATEDIF(AQ217,(AU217+1),"YM"))))</f>
        <v/>
      </c>
      <c r="BD217" s="84"/>
      <c r="BE217" s="85"/>
      <c r="BF217" s="83" t="str">
        <f>IF(AND(A217="",R217="SELECCIONE",T217="SELECCIONE",W217="SELECCIONE",AD217="",AL217="",AQ217="",AU217=""),"",IF(OR(OR(A217="",R217="SELECCIONE",T217="SELECCIONE",W217="SELECCIONE",AD217="",AL217="",AQ217="",AU217=""),AND(AQ217="",AU217="")),"COMPLETE TODOS LOS CAMPOS DE LA IZQUIERDA",IF(OR(AQ217&gt;AU217,AND(AQ217="",AU217&lt;&gt;""),AND(AQ217&lt;&gt;"",AU217="")),"VERIFICAR FECHAS",IF(AQ217="",0,IFERROR(DATEDIF(AQ217,(AU217+1),"MD"),"Fecha Inválida")))))</f>
        <v/>
      </c>
      <c r="BG217" s="84"/>
      <c r="BH217" s="85"/>
      <c r="BI217" s="17">
        <f>IF(R217="NO",AZ217,0)</f>
        <v>0</v>
      </c>
      <c r="BJ217" s="17">
        <f>IF(R217="NO",BC217,0)</f>
        <v>0</v>
      </c>
      <c r="BK217" s="17">
        <f>IF(R217="NO",BF217,0)</f>
        <v>0</v>
      </c>
      <c r="BL217" s="17">
        <f>IF(R217="SI",AZ217,0)</f>
        <v>0</v>
      </c>
      <c r="BM217" s="17">
        <f>IF(R217="SI",BC217,0)</f>
        <v>0</v>
      </c>
      <c r="BN217" s="17">
        <f>IF(R217="SI",BF217,0)</f>
        <v>0</v>
      </c>
      <c r="BO217" s="17">
        <f>IF(AND(R217="SI",T217="PÚBLICO"),AZ217,0)</f>
        <v>0</v>
      </c>
      <c r="BP217" s="17">
        <f>IF(AND(R217="SI",T217="PÚBLICO"),BC217,0)</f>
        <v>0</v>
      </c>
      <c r="BQ217" s="17">
        <f>IF(AND(R217="SI",T217="PÚBLICO"),BF217,0)</f>
        <v>0</v>
      </c>
      <c r="BR217" s="1"/>
      <c r="BS217" s="1"/>
      <c r="BT217" s="16"/>
      <c r="BZ217" s="67"/>
      <c r="CA217" s="67"/>
      <c r="CB217" s="67"/>
      <c r="CC217" s="67"/>
      <c r="CD217" s="67"/>
      <c r="CE217" s="67"/>
      <c r="CF217" s="67"/>
      <c r="CG217" s="67"/>
      <c r="CH217" s="67"/>
      <c r="CI217" s="67"/>
      <c r="CJ217" s="67"/>
      <c r="CK217" s="67"/>
      <c r="CL217" s="67"/>
      <c r="CM217" s="67"/>
      <c r="CN217" s="67"/>
    </row>
    <row r="218" spans="1:92" ht="15.75" hidden="1"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
      <c r="BJ218" s="2"/>
      <c r="BK218" s="1"/>
      <c r="BL218" s="1"/>
      <c r="BM218" s="1"/>
      <c r="BN218" s="1"/>
      <c r="BO218" s="1"/>
      <c r="BP218" s="1"/>
      <c r="BQ218" s="1"/>
      <c r="BR218" s="1"/>
      <c r="BS218" s="1"/>
      <c r="BT218" s="16"/>
      <c r="BZ218" s="67"/>
      <c r="CA218" s="67"/>
      <c r="CB218" s="67"/>
      <c r="CC218" s="67"/>
      <c r="CD218" s="67"/>
      <c r="CE218" s="67"/>
      <c r="CF218" s="67"/>
      <c r="CG218" s="67"/>
      <c r="CH218" s="67"/>
      <c r="CI218" s="67"/>
      <c r="CJ218" s="67"/>
      <c r="CK218" s="67"/>
      <c r="CL218" s="67"/>
      <c r="CM218" s="67"/>
      <c r="CN218" s="67"/>
    </row>
    <row r="219" spans="1:92" ht="12" hidden="1" customHeight="1" x14ac:dyDescent="0.25">
      <c r="A219" s="95" t="s">
        <v>31</v>
      </c>
      <c r="B219" s="96"/>
      <c r="C219" s="96"/>
      <c r="D219" s="96"/>
      <c r="E219" s="96"/>
      <c r="F219" s="96"/>
      <c r="G219" s="96"/>
      <c r="H219" s="96"/>
      <c r="I219" s="96"/>
      <c r="J219" s="96"/>
      <c r="K219" s="96"/>
      <c r="L219" s="96"/>
      <c r="M219" s="96"/>
      <c r="N219" s="96"/>
      <c r="O219" s="96"/>
      <c r="P219" s="96"/>
      <c r="Q219" s="97"/>
      <c r="R219" s="95" t="s">
        <v>32</v>
      </c>
      <c r="S219" s="97"/>
      <c r="T219" s="95" t="s">
        <v>33</v>
      </c>
      <c r="U219" s="96"/>
      <c r="V219" s="97"/>
      <c r="W219" s="95" t="s">
        <v>34</v>
      </c>
      <c r="X219" s="96"/>
      <c r="Y219" s="96"/>
      <c r="Z219" s="96"/>
      <c r="AA219" s="96"/>
      <c r="AB219" s="96"/>
      <c r="AC219" s="97"/>
      <c r="AD219" s="95" t="s">
        <v>35</v>
      </c>
      <c r="AE219" s="96"/>
      <c r="AF219" s="96"/>
      <c r="AG219" s="96"/>
      <c r="AH219" s="96"/>
      <c r="AI219" s="96"/>
      <c r="AJ219" s="96"/>
      <c r="AK219" s="97"/>
      <c r="AL219" s="95" t="s">
        <v>36</v>
      </c>
      <c r="AM219" s="96"/>
      <c r="AN219" s="96"/>
      <c r="AO219" s="96"/>
      <c r="AP219" s="97"/>
      <c r="AQ219" s="95" t="s">
        <v>27</v>
      </c>
      <c r="AR219" s="96"/>
      <c r="AS219" s="96"/>
      <c r="AT219" s="97"/>
      <c r="AU219" s="95" t="s">
        <v>28</v>
      </c>
      <c r="AV219" s="96"/>
      <c r="AW219" s="96"/>
      <c r="AX219" s="96"/>
      <c r="AY219" s="97"/>
      <c r="AZ219" s="101" t="s">
        <v>37</v>
      </c>
      <c r="BA219" s="102"/>
      <c r="BB219" s="102"/>
      <c r="BC219" s="102"/>
      <c r="BD219" s="102"/>
      <c r="BE219" s="102"/>
      <c r="BF219" s="102"/>
      <c r="BG219" s="102"/>
      <c r="BH219" s="103"/>
      <c r="BI219" s="1"/>
      <c r="BJ219" s="2"/>
      <c r="BK219" s="1"/>
      <c r="BL219" s="1"/>
      <c r="BM219" s="1"/>
      <c r="BN219" s="1"/>
      <c r="BO219" s="1"/>
      <c r="BP219" s="1"/>
      <c r="BQ219" s="1"/>
      <c r="BR219" s="1"/>
      <c r="BS219" s="1"/>
      <c r="BT219" s="16"/>
      <c r="BZ219" s="67"/>
      <c r="CA219" s="67"/>
      <c r="CB219" s="67"/>
      <c r="CC219" s="67"/>
      <c r="CD219" s="67"/>
      <c r="CE219" s="67"/>
      <c r="CF219" s="67"/>
      <c r="CG219" s="67"/>
      <c r="CH219" s="67"/>
      <c r="CI219" s="67"/>
      <c r="CJ219" s="67"/>
      <c r="CK219" s="67"/>
      <c r="CL219" s="67"/>
      <c r="CM219" s="67"/>
      <c r="CN219" s="67"/>
    </row>
    <row r="220" spans="1:92" ht="32.25" hidden="1" customHeight="1" x14ac:dyDescent="0.25">
      <c r="A220" s="98"/>
      <c r="B220" s="99"/>
      <c r="C220" s="99"/>
      <c r="D220" s="99"/>
      <c r="E220" s="99"/>
      <c r="F220" s="99"/>
      <c r="G220" s="99"/>
      <c r="H220" s="99"/>
      <c r="I220" s="99"/>
      <c r="J220" s="99"/>
      <c r="K220" s="99"/>
      <c r="L220" s="99"/>
      <c r="M220" s="99"/>
      <c r="N220" s="99"/>
      <c r="O220" s="99"/>
      <c r="P220" s="99"/>
      <c r="Q220" s="100"/>
      <c r="R220" s="98"/>
      <c r="S220" s="100"/>
      <c r="T220" s="98"/>
      <c r="U220" s="99"/>
      <c r="V220" s="100"/>
      <c r="W220" s="98"/>
      <c r="X220" s="99"/>
      <c r="Y220" s="99"/>
      <c r="Z220" s="99"/>
      <c r="AA220" s="99"/>
      <c r="AB220" s="99"/>
      <c r="AC220" s="100"/>
      <c r="AD220" s="98"/>
      <c r="AE220" s="99"/>
      <c r="AF220" s="99"/>
      <c r="AG220" s="99"/>
      <c r="AH220" s="99"/>
      <c r="AI220" s="99"/>
      <c r="AJ220" s="99"/>
      <c r="AK220" s="100"/>
      <c r="AL220" s="98"/>
      <c r="AM220" s="99"/>
      <c r="AN220" s="99"/>
      <c r="AO220" s="99"/>
      <c r="AP220" s="100"/>
      <c r="AQ220" s="98"/>
      <c r="AR220" s="99"/>
      <c r="AS220" s="99"/>
      <c r="AT220" s="100"/>
      <c r="AU220" s="98"/>
      <c r="AV220" s="99"/>
      <c r="AW220" s="99"/>
      <c r="AX220" s="99"/>
      <c r="AY220" s="100"/>
      <c r="AZ220" s="101" t="s">
        <v>38</v>
      </c>
      <c r="BA220" s="102"/>
      <c r="BB220" s="103"/>
      <c r="BC220" s="101" t="s">
        <v>39</v>
      </c>
      <c r="BD220" s="102"/>
      <c r="BE220" s="103"/>
      <c r="BF220" s="101" t="s">
        <v>40</v>
      </c>
      <c r="BG220" s="102"/>
      <c r="BH220" s="103"/>
      <c r="BI220" s="78" t="s">
        <v>41</v>
      </c>
      <c r="BJ220" s="79"/>
      <c r="BK220" s="80"/>
      <c r="BL220" s="78" t="s">
        <v>42</v>
      </c>
      <c r="BM220" s="79"/>
      <c r="BN220" s="80"/>
      <c r="BO220" s="81" t="s">
        <v>43</v>
      </c>
      <c r="BP220" s="82"/>
      <c r="BQ220" s="82"/>
      <c r="BR220" s="1"/>
      <c r="BS220" s="1">
        <v>29</v>
      </c>
      <c r="BT220" s="16"/>
      <c r="BZ220" s="67"/>
      <c r="CA220" s="67"/>
      <c r="CB220" s="67"/>
      <c r="CC220" s="67"/>
      <c r="CD220" s="67"/>
      <c r="CE220" s="67"/>
      <c r="CF220" s="67"/>
      <c r="CG220" s="67"/>
      <c r="CH220" s="67"/>
      <c r="CI220" s="67"/>
      <c r="CJ220" s="67"/>
      <c r="CK220" s="67"/>
      <c r="CL220" s="67"/>
      <c r="CM220" s="67"/>
      <c r="CN220" s="67"/>
    </row>
    <row r="221" spans="1:92" ht="41.25" hidden="1" customHeight="1" x14ac:dyDescent="0.25">
      <c r="A221" s="83"/>
      <c r="B221" s="84"/>
      <c r="C221" s="84"/>
      <c r="D221" s="84"/>
      <c r="E221" s="84"/>
      <c r="F221" s="84"/>
      <c r="G221" s="84"/>
      <c r="H221" s="84"/>
      <c r="I221" s="84"/>
      <c r="J221" s="84"/>
      <c r="K221" s="84"/>
      <c r="L221" s="84"/>
      <c r="M221" s="84"/>
      <c r="N221" s="84"/>
      <c r="O221" s="84"/>
      <c r="P221" s="84"/>
      <c r="Q221" s="85"/>
      <c r="R221" s="83" t="s">
        <v>4</v>
      </c>
      <c r="S221" s="85"/>
      <c r="T221" s="92" t="s">
        <v>4</v>
      </c>
      <c r="U221" s="93"/>
      <c r="V221" s="94"/>
      <c r="W221" s="83" t="s">
        <v>4</v>
      </c>
      <c r="X221" s="84"/>
      <c r="Y221" s="84"/>
      <c r="Z221" s="84"/>
      <c r="AA221" s="84"/>
      <c r="AB221" s="84"/>
      <c r="AC221" s="85"/>
      <c r="AD221" s="83"/>
      <c r="AE221" s="84"/>
      <c r="AF221" s="84"/>
      <c r="AG221" s="84"/>
      <c r="AH221" s="84"/>
      <c r="AI221" s="84"/>
      <c r="AJ221" s="84"/>
      <c r="AK221" s="85"/>
      <c r="AL221" s="86"/>
      <c r="AM221" s="87"/>
      <c r="AN221" s="87"/>
      <c r="AO221" s="87"/>
      <c r="AP221" s="88"/>
      <c r="AQ221" s="89"/>
      <c r="AR221" s="90"/>
      <c r="AS221" s="90"/>
      <c r="AT221" s="91"/>
      <c r="AU221" s="89"/>
      <c r="AV221" s="90"/>
      <c r="AW221" s="90"/>
      <c r="AX221" s="90"/>
      <c r="AY221" s="91"/>
      <c r="AZ221" s="8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84"/>
      <c r="BB221" s="85"/>
      <c r="BC221" s="8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84"/>
      <c r="BE221" s="85"/>
      <c r="BF221" s="83"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84"/>
      <c r="BH221" s="85"/>
      <c r="BI221" s="17">
        <f>IF(R221="NO",AZ221,0)</f>
        <v>0</v>
      </c>
      <c r="BJ221" s="17">
        <f>IF(R221="NO",BC221,0)</f>
        <v>0</v>
      </c>
      <c r="BK221" s="17">
        <f>IF(R221="NO",BF221,0)</f>
        <v>0</v>
      </c>
      <c r="BL221" s="17">
        <f>IF(R221="SI",AZ221,0)</f>
        <v>0</v>
      </c>
      <c r="BM221" s="17">
        <f>IF(R221="SI",BC221,0)</f>
        <v>0</v>
      </c>
      <c r="BN221" s="17">
        <f>IF(R221="SI",BF221,0)</f>
        <v>0</v>
      </c>
      <c r="BO221" s="17">
        <f>IF(AND(R221="SI",T221="PÚBLICO"),AZ221,0)</f>
        <v>0</v>
      </c>
      <c r="BP221" s="17">
        <f>IF(AND(R221="SI",T221="PÚBLICO"),BC221,0)</f>
        <v>0</v>
      </c>
      <c r="BQ221" s="17">
        <f>IF(AND(R221="SI",T221="PÚBLICO"),BF221,0)</f>
        <v>0</v>
      </c>
      <c r="BR221" s="1"/>
      <c r="BS221" s="1"/>
      <c r="BT221" s="16"/>
      <c r="BZ221" s="67"/>
      <c r="CA221" s="67"/>
      <c r="CB221" s="67"/>
      <c r="CC221" s="67"/>
      <c r="CD221" s="67"/>
      <c r="CE221" s="67"/>
      <c r="CF221" s="67"/>
      <c r="CG221" s="67"/>
      <c r="CH221" s="67"/>
      <c r="CI221" s="67"/>
      <c r="CJ221" s="67"/>
      <c r="CK221" s="67"/>
      <c r="CL221" s="67"/>
      <c r="CM221" s="67"/>
      <c r="CN221" s="67"/>
    </row>
    <row r="222" spans="1:92" ht="15.75" hidden="1"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
      <c r="BJ222" s="2"/>
      <c r="BK222" s="1"/>
      <c r="BL222" s="1"/>
      <c r="BM222" s="1"/>
      <c r="BN222" s="1"/>
      <c r="BO222" s="1"/>
      <c r="BP222" s="1"/>
      <c r="BQ222" s="1"/>
      <c r="BR222" s="1"/>
      <c r="BS222" s="1"/>
      <c r="BT222" s="16"/>
      <c r="BZ222" s="67"/>
      <c r="CA222" s="67"/>
      <c r="CB222" s="67"/>
      <c r="CC222" s="67"/>
      <c r="CD222" s="67"/>
      <c r="CE222" s="67"/>
      <c r="CF222" s="67"/>
      <c r="CG222" s="67"/>
      <c r="CH222" s="67"/>
      <c r="CI222" s="67"/>
      <c r="CJ222" s="67"/>
      <c r="CK222" s="67"/>
      <c r="CL222" s="67"/>
      <c r="CM222" s="67"/>
      <c r="CN222" s="67"/>
    </row>
    <row r="223" spans="1:92" ht="12" hidden="1" customHeight="1" x14ac:dyDescent="0.25">
      <c r="A223" s="95" t="s">
        <v>31</v>
      </c>
      <c r="B223" s="108"/>
      <c r="C223" s="108"/>
      <c r="D223" s="108"/>
      <c r="E223" s="108"/>
      <c r="F223" s="108"/>
      <c r="G223" s="108"/>
      <c r="H223" s="108"/>
      <c r="I223" s="108"/>
      <c r="J223" s="108"/>
      <c r="K223" s="108"/>
      <c r="L223" s="108"/>
      <c r="M223" s="108"/>
      <c r="N223" s="108"/>
      <c r="O223" s="108"/>
      <c r="P223" s="108"/>
      <c r="Q223" s="109"/>
      <c r="R223" s="95" t="s">
        <v>32</v>
      </c>
      <c r="S223" s="109"/>
      <c r="T223" s="95" t="s">
        <v>33</v>
      </c>
      <c r="U223" s="108"/>
      <c r="V223" s="109"/>
      <c r="W223" s="95" t="s">
        <v>34</v>
      </c>
      <c r="X223" s="108"/>
      <c r="Y223" s="108"/>
      <c r="Z223" s="108"/>
      <c r="AA223" s="108"/>
      <c r="AB223" s="108"/>
      <c r="AC223" s="109"/>
      <c r="AD223" s="95" t="s">
        <v>35</v>
      </c>
      <c r="AE223" s="108"/>
      <c r="AF223" s="108"/>
      <c r="AG223" s="108"/>
      <c r="AH223" s="108"/>
      <c r="AI223" s="108"/>
      <c r="AJ223" s="108"/>
      <c r="AK223" s="109"/>
      <c r="AL223" s="96" t="s">
        <v>36</v>
      </c>
      <c r="AM223" s="108"/>
      <c r="AN223" s="108"/>
      <c r="AO223" s="108"/>
      <c r="AP223" s="109"/>
      <c r="AQ223" s="95" t="s">
        <v>27</v>
      </c>
      <c r="AR223" s="108"/>
      <c r="AS223" s="108"/>
      <c r="AT223" s="109"/>
      <c r="AU223" s="95" t="s">
        <v>28</v>
      </c>
      <c r="AV223" s="108"/>
      <c r="AW223" s="108"/>
      <c r="AX223" s="108"/>
      <c r="AY223" s="109"/>
      <c r="AZ223" s="101" t="s">
        <v>37</v>
      </c>
      <c r="BA223" s="114"/>
      <c r="BB223" s="114"/>
      <c r="BC223" s="114"/>
      <c r="BD223" s="114"/>
      <c r="BE223" s="114"/>
      <c r="BF223" s="114"/>
      <c r="BG223" s="114"/>
      <c r="BH223" s="115"/>
      <c r="BI223" s="1"/>
      <c r="BJ223" s="2"/>
      <c r="BK223" s="1"/>
      <c r="BL223" s="1"/>
      <c r="BM223" s="1"/>
      <c r="BN223" s="1"/>
      <c r="BO223" s="1"/>
      <c r="BP223" s="1"/>
      <c r="BQ223" s="1"/>
      <c r="BR223" s="1"/>
      <c r="BS223" s="1"/>
      <c r="BT223" s="16"/>
      <c r="BZ223" s="67"/>
      <c r="CA223" s="67"/>
      <c r="CB223" s="67"/>
      <c r="CC223" s="67"/>
      <c r="CD223" s="67"/>
      <c r="CE223" s="67"/>
      <c r="CF223" s="67"/>
      <c r="CG223" s="67"/>
      <c r="CH223" s="67"/>
      <c r="CI223" s="67"/>
      <c r="CJ223" s="67"/>
      <c r="CK223" s="67"/>
      <c r="CL223" s="67"/>
      <c r="CM223" s="67"/>
      <c r="CN223" s="67"/>
    </row>
    <row r="224" spans="1:92" ht="32.25" hidden="1" customHeight="1" x14ac:dyDescent="0.25">
      <c r="A224" s="110"/>
      <c r="B224" s="111"/>
      <c r="C224" s="111"/>
      <c r="D224" s="111"/>
      <c r="E224" s="111"/>
      <c r="F224" s="111"/>
      <c r="G224" s="111"/>
      <c r="H224" s="111"/>
      <c r="I224" s="111"/>
      <c r="J224" s="111"/>
      <c r="K224" s="111"/>
      <c r="L224" s="111"/>
      <c r="M224" s="111"/>
      <c r="N224" s="111"/>
      <c r="O224" s="111"/>
      <c r="P224" s="111"/>
      <c r="Q224" s="112"/>
      <c r="R224" s="110"/>
      <c r="S224" s="112"/>
      <c r="T224" s="110"/>
      <c r="U224" s="111"/>
      <c r="V224" s="112"/>
      <c r="W224" s="110"/>
      <c r="X224" s="111"/>
      <c r="Y224" s="111"/>
      <c r="Z224" s="111"/>
      <c r="AA224" s="111"/>
      <c r="AB224" s="111"/>
      <c r="AC224" s="112"/>
      <c r="AD224" s="110"/>
      <c r="AE224" s="111"/>
      <c r="AF224" s="111"/>
      <c r="AG224" s="111"/>
      <c r="AH224" s="111"/>
      <c r="AI224" s="111"/>
      <c r="AJ224" s="111"/>
      <c r="AK224" s="112"/>
      <c r="AL224" s="113"/>
      <c r="AM224" s="111"/>
      <c r="AN224" s="111"/>
      <c r="AO224" s="111"/>
      <c r="AP224" s="112"/>
      <c r="AQ224" s="110"/>
      <c r="AR224" s="111"/>
      <c r="AS224" s="111"/>
      <c r="AT224" s="112"/>
      <c r="AU224" s="110"/>
      <c r="AV224" s="111"/>
      <c r="AW224" s="111"/>
      <c r="AX224" s="111"/>
      <c r="AY224" s="112"/>
      <c r="AZ224" s="101" t="s">
        <v>38</v>
      </c>
      <c r="BA224" s="114"/>
      <c r="BB224" s="115"/>
      <c r="BC224" s="101" t="s">
        <v>39</v>
      </c>
      <c r="BD224" s="114"/>
      <c r="BE224" s="115"/>
      <c r="BF224" s="101" t="s">
        <v>40</v>
      </c>
      <c r="BG224" s="114"/>
      <c r="BH224" s="115"/>
      <c r="BI224" s="104" t="s">
        <v>41</v>
      </c>
      <c r="BJ224" s="105"/>
      <c r="BK224" s="106"/>
      <c r="BL224" s="104" t="s">
        <v>42</v>
      </c>
      <c r="BM224" s="105"/>
      <c r="BN224" s="106"/>
      <c r="BO224" s="107" t="s">
        <v>43</v>
      </c>
      <c r="BP224" s="105"/>
      <c r="BQ224" s="106"/>
      <c r="BR224" s="1"/>
      <c r="BS224" s="1">
        <v>30</v>
      </c>
      <c r="BT224" s="16"/>
      <c r="BZ224" s="67"/>
      <c r="CA224" s="67"/>
      <c r="CB224" s="67"/>
      <c r="CC224" s="67"/>
      <c r="CD224" s="67"/>
      <c r="CE224" s="67"/>
      <c r="CF224" s="67"/>
      <c r="CG224" s="67"/>
      <c r="CH224" s="67"/>
      <c r="CI224" s="67"/>
      <c r="CJ224" s="67"/>
      <c r="CK224" s="67"/>
      <c r="CL224" s="67"/>
      <c r="CM224" s="67"/>
      <c r="CN224" s="67"/>
    </row>
    <row r="225" spans="1:92" ht="41.25" hidden="1" customHeight="1" x14ac:dyDescent="0.25">
      <c r="A225" s="118"/>
      <c r="B225" s="108"/>
      <c r="C225" s="108"/>
      <c r="D225" s="108"/>
      <c r="E225" s="108"/>
      <c r="F225" s="108"/>
      <c r="G225" s="108"/>
      <c r="H225" s="108"/>
      <c r="I225" s="108"/>
      <c r="J225" s="108"/>
      <c r="K225" s="108"/>
      <c r="L225" s="108"/>
      <c r="M225" s="108"/>
      <c r="N225" s="108"/>
      <c r="O225" s="108"/>
      <c r="P225" s="108"/>
      <c r="Q225" s="109"/>
      <c r="R225" s="118" t="s">
        <v>4</v>
      </c>
      <c r="S225" s="109"/>
      <c r="T225" s="119" t="s">
        <v>4</v>
      </c>
      <c r="U225" s="108"/>
      <c r="V225" s="109"/>
      <c r="W225" s="118" t="s">
        <v>4</v>
      </c>
      <c r="X225" s="108"/>
      <c r="Y225" s="108"/>
      <c r="Z225" s="108"/>
      <c r="AA225" s="108"/>
      <c r="AB225" s="108"/>
      <c r="AC225" s="109"/>
      <c r="AD225" s="118"/>
      <c r="AE225" s="108"/>
      <c r="AF225" s="108"/>
      <c r="AG225" s="108"/>
      <c r="AH225" s="108"/>
      <c r="AI225" s="108"/>
      <c r="AJ225" s="108"/>
      <c r="AK225" s="109"/>
      <c r="AL225" s="116"/>
      <c r="AM225" s="108"/>
      <c r="AN225" s="108"/>
      <c r="AO225" s="108"/>
      <c r="AP225" s="109"/>
      <c r="AQ225" s="117"/>
      <c r="AR225" s="108"/>
      <c r="AS225" s="108"/>
      <c r="AT225" s="109"/>
      <c r="AU225" s="117"/>
      <c r="AV225" s="108"/>
      <c r="AW225" s="108"/>
      <c r="AX225" s="108"/>
      <c r="AY225" s="109"/>
      <c r="AZ225" s="83"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f>
        <v/>
      </c>
      <c r="BA225" s="114"/>
      <c r="BB225" s="115"/>
      <c r="BC225" s="83"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FECHAS",DATEDIF(AQ225,(AU225+1),"YM"))))</f>
        <v/>
      </c>
      <c r="BD225" s="114"/>
      <c r="BE225" s="115"/>
      <c r="BF225" s="83" t="str">
        <f>IF(AND(A225="",R225="SELECCIONE",T225="SELECCIONE",W225="SELECCIONE",AD225="",AL225="",AQ225="",AU225=""),"",IF(OR(OR(A225="",R225="SELECCIONE",T225="SELECCIONE",W225="SELECCIONE",AD225="",AL225="",AQ225="",AU225=""),AND(AQ225="",AU225="")),"COMPLETE TODOS LOS CAMPOS DE LA IZQUIERDA",IF(OR(AQ225&gt;AU225,AND(AQ225="",AU225&lt;&gt;""),AND(AQ225&lt;&gt;"",AU225="")),"VERIFICAR FECHAS",IF(AQ225="",0,IFERROR(DATEDIF(AQ225,(AU225+1),"MD"),"Fecha Inválida")))))</f>
        <v/>
      </c>
      <c r="BG225" s="114"/>
      <c r="BH225" s="115"/>
      <c r="BI225" s="17">
        <f>IF(R225="NO",AZ225,0)</f>
        <v>0</v>
      </c>
      <c r="BJ225" s="17">
        <f>IF(R225="NO",BC225,0)</f>
        <v>0</v>
      </c>
      <c r="BK225" s="17">
        <f>IF(R225="NO",BF225,0)</f>
        <v>0</v>
      </c>
      <c r="BL225" s="17">
        <f>IF(R225="SI",AZ225,0)</f>
        <v>0</v>
      </c>
      <c r="BM225" s="17">
        <f>IF(R225="SI",BC225,0)</f>
        <v>0</v>
      </c>
      <c r="BN225" s="17">
        <f>IF(R225="SI",BF225,0)</f>
        <v>0</v>
      </c>
      <c r="BO225" s="17">
        <f>IF(AND(R225="SI",T225="PÚBLICO"),AZ225,0)</f>
        <v>0</v>
      </c>
      <c r="BP225" s="17">
        <f>IF(AND(R225="SI",T225="PÚBLICO"),BC225,0)</f>
        <v>0</v>
      </c>
      <c r="BQ225" s="17">
        <f>IF(AND(R225="SI",T225="PÚBLICO"),BF225,0)</f>
        <v>0</v>
      </c>
      <c r="BR225" s="1"/>
      <c r="BS225" s="1"/>
      <c r="BT225" s="16"/>
      <c r="BZ225" s="67"/>
      <c r="CA225" s="67"/>
      <c r="CB225" s="67"/>
      <c r="CC225" s="67"/>
      <c r="CD225" s="67"/>
      <c r="CE225" s="67"/>
      <c r="CF225" s="67"/>
      <c r="CG225" s="67"/>
      <c r="CH225" s="67"/>
      <c r="CI225" s="67"/>
      <c r="CJ225" s="67"/>
      <c r="CK225" s="67"/>
      <c r="CL225" s="67"/>
      <c r="CM225" s="67"/>
      <c r="CN225" s="67"/>
    </row>
    <row r="226" spans="1:92" ht="15.75" hidden="1"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
      <c r="BJ226" s="2"/>
      <c r="BK226" s="1"/>
      <c r="BL226" s="1"/>
      <c r="BM226" s="1"/>
      <c r="BN226" s="1"/>
      <c r="BO226" s="1"/>
      <c r="BP226" s="1"/>
      <c r="BQ226" s="1"/>
      <c r="BR226" s="1"/>
      <c r="BS226" s="1"/>
      <c r="BT226" s="16"/>
      <c r="BZ226" s="67"/>
      <c r="CA226" s="67"/>
      <c r="CB226" s="67"/>
      <c r="CC226" s="67"/>
      <c r="CD226" s="67"/>
      <c r="CE226" s="67"/>
      <c r="CF226" s="67"/>
      <c r="CG226" s="67"/>
      <c r="CH226" s="67"/>
      <c r="CI226" s="67"/>
      <c r="CJ226" s="67"/>
      <c r="CK226" s="67"/>
      <c r="CL226" s="67"/>
      <c r="CM226" s="67"/>
      <c r="CN226" s="67"/>
    </row>
    <row r="227" spans="1:92" ht="12" hidden="1" customHeight="1" x14ac:dyDescent="0.25">
      <c r="A227" s="95" t="s">
        <v>31</v>
      </c>
      <c r="B227" s="108"/>
      <c r="C227" s="108"/>
      <c r="D227" s="108"/>
      <c r="E227" s="108"/>
      <c r="F227" s="108"/>
      <c r="G227" s="108"/>
      <c r="H227" s="108"/>
      <c r="I227" s="108"/>
      <c r="J227" s="108"/>
      <c r="K227" s="108"/>
      <c r="L227" s="108"/>
      <c r="M227" s="108"/>
      <c r="N227" s="108"/>
      <c r="O227" s="108"/>
      <c r="P227" s="108"/>
      <c r="Q227" s="109"/>
      <c r="R227" s="95" t="s">
        <v>32</v>
      </c>
      <c r="S227" s="109"/>
      <c r="T227" s="95" t="s">
        <v>33</v>
      </c>
      <c r="U227" s="108"/>
      <c r="V227" s="109"/>
      <c r="W227" s="95" t="s">
        <v>34</v>
      </c>
      <c r="X227" s="108"/>
      <c r="Y227" s="108"/>
      <c r="Z227" s="108"/>
      <c r="AA227" s="108"/>
      <c r="AB227" s="108"/>
      <c r="AC227" s="109"/>
      <c r="AD227" s="95" t="s">
        <v>35</v>
      </c>
      <c r="AE227" s="108"/>
      <c r="AF227" s="108"/>
      <c r="AG227" s="108"/>
      <c r="AH227" s="108"/>
      <c r="AI227" s="108"/>
      <c r="AJ227" s="108"/>
      <c r="AK227" s="109"/>
      <c r="AL227" s="96" t="s">
        <v>36</v>
      </c>
      <c r="AM227" s="108"/>
      <c r="AN227" s="108"/>
      <c r="AO227" s="108"/>
      <c r="AP227" s="109"/>
      <c r="AQ227" s="95" t="s">
        <v>27</v>
      </c>
      <c r="AR227" s="108"/>
      <c r="AS227" s="108"/>
      <c r="AT227" s="109"/>
      <c r="AU227" s="95" t="s">
        <v>28</v>
      </c>
      <c r="AV227" s="108"/>
      <c r="AW227" s="108"/>
      <c r="AX227" s="108"/>
      <c r="AY227" s="109"/>
      <c r="AZ227" s="101" t="s">
        <v>37</v>
      </c>
      <c r="BA227" s="114"/>
      <c r="BB227" s="114"/>
      <c r="BC227" s="114"/>
      <c r="BD227" s="114"/>
      <c r="BE227" s="114"/>
      <c r="BF227" s="114"/>
      <c r="BG227" s="114"/>
      <c r="BH227" s="115"/>
      <c r="BI227" s="1"/>
      <c r="BJ227" s="2"/>
      <c r="BK227" s="1"/>
      <c r="BL227" s="1"/>
      <c r="BM227" s="1"/>
      <c r="BN227" s="1"/>
      <c r="BO227" s="1"/>
      <c r="BP227" s="1"/>
      <c r="BQ227" s="1"/>
      <c r="BR227" s="1"/>
      <c r="BS227" s="1"/>
      <c r="BT227" s="16"/>
      <c r="BZ227" s="67"/>
      <c r="CA227" s="67"/>
      <c r="CB227" s="67"/>
      <c r="CC227" s="67"/>
      <c r="CD227" s="67"/>
      <c r="CE227" s="67"/>
      <c r="CF227" s="67"/>
      <c r="CG227" s="67"/>
      <c r="CH227" s="67"/>
      <c r="CI227" s="67"/>
      <c r="CJ227" s="67"/>
      <c r="CK227" s="67"/>
      <c r="CL227" s="67"/>
      <c r="CM227" s="67"/>
      <c r="CN227" s="67"/>
    </row>
    <row r="228" spans="1:92" ht="32.25" hidden="1" customHeight="1" x14ac:dyDescent="0.25">
      <c r="A228" s="110"/>
      <c r="B228" s="111"/>
      <c r="C228" s="111"/>
      <c r="D228" s="111"/>
      <c r="E228" s="111"/>
      <c r="F228" s="111"/>
      <c r="G228" s="111"/>
      <c r="H228" s="111"/>
      <c r="I228" s="111"/>
      <c r="J228" s="111"/>
      <c r="K228" s="111"/>
      <c r="L228" s="111"/>
      <c r="M228" s="111"/>
      <c r="N228" s="111"/>
      <c r="O228" s="111"/>
      <c r="P228" s="111"/>
      <c r="Q228" s="112"/>
      <c r="R228" s="110"/>
      <c r="S228" s="112"/>
      <c r="T228" s="110"/>
      <c r="U228" s="111"/>
      <c r="V228" s="112"/>
      <c r="W228" s="110"/>
      <c r="X228" s="111"/>
      <c r="Y228" s="111"/>
      <c r="Z228" s="111"/>
      <c r="AA228" s="111"/>
      <c r="AB228" s="111"/>
      <c r="AC228" s="112"/>
      <c r="AD228" s="110"/>
      <c r="AE228" s="111"/>
      <c r="AF228" s="111"/>
      <c r="AG228" s="111"/>
      <c r="AH228" s="111"/>
      <c r="AI228" s="111"/>
      <c r="AJ228" s="111"/>
      <c r="AK228" s="112"/>
      <c r="AL228" s="113"/>
      <c r="AM228" s="111"/>
      <c r="AN228" s="111"/>
      <c r="AO228" s="111"/>
      <c r="AP228" s="112"/>
      <c r="AQ228" s="110"/>
      <c r="AR228" s="111"/>
      <c r="AS228" s="111"/>
      <c r="AT228" s="112"/>
      <c r="AU228" s="110"/>
      <c r="AV228" s="111"/>
      <c r="AW228" s="111"/>
      <c r="AX228" s="111"/>
      <c r="AY228" s="112"/>
      <c r="AZ228" s="101" t="s">
        <v>38</v>
      </c>
      <c r="BA228" s="114"/>
      <c r="BB228" s="115"/>
      <c r="BC228" s="101" t="s">
        <v>39</v>
      </c>
      <c r="BD228" s="114"/>
      <c r="BE228" s="115"/>
      <c r="BF228" s="101" t="s">
        <v>40</v>
      </c>
      <c r="BG228" s="114"/>
      <c r="BH228" s="115"/>
      <c r="BI228" s="104" t="s">
        <v>41</v>
      </c>
      <c r="BJ228" s="105"/>
      <c r="BK228" s="106"/>
      <c r="BL228" s="104" t="s">
        <v>42</v>
      </c>
      <c r="BM228" s="105"/>
      <c r="BN228" s="106"/>
      <c r="BO228" s="107" t="s">
        <v>43</v>
      </c>
      <c r="BP228" s="105"/>
      <c r="BQ228" s="106"/>
      <c r="BR228" s="1"/>
      <c r="BS228" s="1">
        <v>31</v>
      </c>
      <c r="BT228" s="16"/>
      <c r="BZ228" s="67"/>
      <c r="CA228" s="67"/>
      <c r="CB228" s="67"/>
      <c r="CC228" s="67"/>
      <c r="CD228" s="67"/>
      <c r="CE228" s="67"/>
      <c r="CF228" s="67"/>
      <c r="CG228" s="67"/>
      <c r="CH228" s="67"/>
      <c r="CI228" s="67"/>
      <c r="CJ228" s="67"/>
      <c r="CK228" s="67"/>
      <c r="CL228" s="67"/>
      <c r="CM228" s="67"/>
      <c r="CN228" s="67"/>
    </row>
    <row r="229" spans="1:92" ht="41.25" hidden="1" customHeight="1" x14ac:dyDescent="0.25">
      <c r="A229" s="118"/>
      <c r="B229" s="108"/>
      <c r="C229" s="108"/>
      <c r="D229" s="108"/>
      <c r="E229" s="108"/>
      <c r="F229" s="108"/>
      <c r="G229" s="108"/>
      <c r="H229" s="108"/>
      <c r="I229" s="108"/>
      <c r="J229" s="108"/>
      <c r="K229" s="108"/>
      <c r="L229" s="108"/>
      <c r="M229" s="108"/>
      <c r="N229" s="108"/>
      <c r="O229" s="108"/>
      <c r="P229" s="108"/>
      <c r="Q229" s="109"/>
      <c r="R229" s="118" t="s">
        <v>4</v>
      </c>
      <c r="S229" s="109"/>
      <c r="T229" s="119" t="s">
        <v>4</v>
      </c>
      <c r="U229" s="108"/>
      <c r="V229" s="109"/>
      <c r="W229" s="118" t="s">
        <v>4</v>
      </c>
      <c r="X229" s="108"/>
      <c r="Y229" s="108"/>
      <c r="Z229" s="108"/>
      <c r="AA229" s="108"/>
      <c r="AB229" s="108"/>
      <c r="AC229" s="109"/>
      <c r="AD229" s="118"/>
      <c r="AE229" s="108"/>
      <c r="AF229" s="108"/>
      <c r="AG229" s="108"/>
      <c r="AH229" s="108"/>
      <c r="AI229" s="108"/>
      <c r="AJ229" s="108"/>
      <c r="AK229" s="109"/>
      <c r="AL229" s="116"/>
      <c r="AM229" s="108"/>
      <c r="AN229" s="108"/>
      <c r="AO229" s="108"/>
      <c r="AP229" s="109"/>
      <c r="AQ229" s="117"/>
      <c r="AR229" s="108"/>
      <c r="AS229" s="108"/>
      <c r="AT229" s="109"/>
      <c r="AU229" s="117"/>
      <c r="AV229" s="108"/>
      <c r="AW229" s="108"/>
      <c r="AX229" s="108"/>
      <c r="AY229" s="109"/>
      <c r="AZ229" s="83"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f>
        <v/>
      </c>
      <c r="BA229" s="114"/>
      <c r="BB229" s="115"/>
      <c r="BC229" s="83"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FECHAS",DATEDIF(AQ229,(AU229+1),"YM"))))</f>
        <v/>
      </c>
      <c r="BD229" s="114"/>
      <c r="BE229" s="115"/>
      <c r="BF229" s="83" t="str">
        <f>IF(AND(A229="",R229="SELECCIONE",T229="SELECCIONE",W229="SELECCIONE",AD229="",AL229="",AQ229="",AU229=""),"",IF(OR(OR(A229="",R229="SELECCIONE",T229="SELECCIONE",W229="SELECCIONE",AD229="",AL229="",AQ229="",AU229=""),AND(AQ229="",AU229="")),"COMPLETE TODOS LOS CAMPOS DE LA IZQUIERDA",IF(OR(AQ229&gt;AU229,AND(AQ229="",AU229&lt;&gt;""),AND(AQ229&lt;&gt;"",AU229="")),"VERIFICAR FECHAS",IF(AQ229="",0,IFERROR(DATEDIF(AQ229,(AU229+1),"MD"),"Fecha Inválida")))))</f>
        <v/>
      </c>
      <c r="BG229" s="114"/>
      <c r="BH229" s="115"/>
      <c r="BI229" s="17">
        <f>IF(R229="NO",AZ229,0)</f>
        <v>0</v>
      </c>
      <c r="BJ229" s="17">
        <f>IF(R229="NO",BC229,0)</f>
        <v>0</v>
      </c>
      <c r="BK229" s="17">
        <f>IF(R229="NO",BF229,0)</f>
        <v>0</v>
      </c>
      <c r="BL229" s="17">
        <f>IF(R229="SI",AZ229,0)</f>
        <v>0</v>
      </c>
      <c r="BM229" s="17">
        <f>IF(R229="SI",BC229,0)</f>
        <v>0</v>
      </c>
      <c r="BN229" s="17">
        <f>IF(R229="SI",BF229,0)</f>
        <v>0</v>
      </c>
      <c r="BO229" s="17">
        <f>IF(AND(R229="SI",T229="PÚBLICO"),AZ229,0)</f>
        <v>0</v>
      </c>
      <c r="BP229" s="17">
        <f>IF(AND(R229="SI",T229="PÚBLICO"),BC229,0)</f>
        <v>0</v>
      </c>
      <c r="BQ229" s="17">
        <f>IF(AND(R229="SI",T229="PÚBLICO"),BF229,0)</f>
        <v>0</v>
      </c>
      <c r="BR229" s="1"/>
      <c r="BS229" s="1"/>
      <c r="BT229" s="16"/>
      <c r="BZ229" s="67"/>
      <c r="CA229" s="67"/>
      <c r="CB229" s="67"/>
      <c r="CC229" s="67"/>
      <c r="CD229" s="67"/>
      <c r="CE229" s="67"/>
      <c r="CF229" s="67"/>
      <c r="CG229" s="67"/>
      <c r="CH229" s="67"/>
      <c r="CI229" s="67"/>
      <c r="CJ229" s="67"/>
      <c r="CK229" s="67"/>
      <c r="CL229" s="67"/>
      <c r="CM229" s="67"/>
      <c r="CN229" s="67"/>
    </row>
    <row r="230" spans="1:92" ht="15.75" hidden="1"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
      <c r="BJ230" s="2"/>
      <c r="BK230" s="1"/>
      <c r="BL230" s="1"/>
      <c r="BM230" s="1"/>
      <c r="BN230" s="1"/>
      <c r="BO230" s="1"/>
      <c r="BP230" s="1"/>
      <c r="BQ230" s="1"/>
      <c r="BR230" s="1"/>
      <c r="BS230" s="1"/>
      <c r="BT230" s="16"/>
      <c r="BZ230" s="67"/>
      <c r="CA230" s="67"/>
      <c r="CB230" s="67"/>
      <c r="CC230" s="67"/>
      <c r="CD230" s="67"/>
      <c r="CE230" s="67"/>
      <c r="CF230" s="67"/>
      <c r="CG230" s="67"/>
      <c r="CH230" s="67"/>
      <c r="CI230" s="67"/>
      <c r="CJ230" s="67"/>
      <c r="CK230" s="67"/>
      <c r="CL230" s="67"/>
      <c r="CM230" s="67"/>
      <c r="CN230" s="67"/>
    </row>
    <row r="231" spans="1:92" ht="12" hidden="1" customHeight="1" x14ac:dyDescent="0.25">
      <c r="A231" s="95" t="s">
        <v>31</v>
      </c>
      <c r="B231" s="108"/>
      <c r="C231" s="108"/>
      <c r="D231" s="108"/>
      <c r="E231" s="108"/>
      <c r="F231" s="108"/>
      <c r="G231" s="108"/>
      <c r="H231" s="108"/>
      <c r="I231" s="108"/>
      <c r="J231" s="108"/>
      <c r="K231" s="108"/>
      <c r="L231" s="108"/>
      <c r="M231" s="108"/>
      <c r="N231" s="108"/>
      <c r="O231" s="108"/>
      <c r="P231" s="108"/>
      <c r="Q231" s="109"/>
      <c r="R231" s="95" t="s">
        <v>32</v>
      </c>
      <c r="S231" s="109"/>
      <c r="T231" s="95" t="s">
        <v>33</v>
      </c>
      <c r="U231" s="108"/>
      <c r="V231" s="109"/>
      <c r="W231" s="95" t="s">
        <v>34</v>
      </c>
      <c r="X231" s="108"/>
      <c r="Y231" s="108"/>
      <c r="Z231" s="108"/>
      <c r="AA231" s="108"/>
      <c r="AB231" s="108"/>
      <c r="AC231" s="109"/>
      <c r="AD231" s="95" t="s">
        <v>35</v>
      </c>
      <c r="AE231" s="108"/>
      <c r="AF231" s="108"/>
      <c r="AG231" s="108"/>
      <c r="AH231" s="108"/>
      <c r="AI231" s="108"/>
      <c r="AJ231" s="108"/>
      <c r="AK231" s="109"/>
      <c r="AL231" s="96" t="s">
        <v>36</v>
      </c>
      <c r="AM231" s="108"/>
      <c r="AN231" s="108"/>
      <c r="AO231" s="108"/>
      <c r="AP231" s="109"/>
      <c r="AQ231" s="95" t="s">
        <v>27</v>
      </c>
      <c r="AR231" s="108"/>
      <c r="AS231" s="108"/>
      <c r="AT231" s="109"/>
      <c r="AU231" s="95" t="s">
        <v>28</v>
      </c>
      <c r="AV231" s="108"/>
      <c r="AW231" s="108"/>
      <c r="AX231" s="108"/>
      <c r="AY231" s="109"/>
      <c r="AZ231" s="101" t="s">
        <v>37</v>
      </c>
      <c r="BA231" s="114"/>
      <c r="BB231" s="114"/>
      <c r="BC231" s="114"/>
      <c r="BD231" s="114"/>
      <c r="BE231" s="114"/>
      <c r="BF231" s="114"/>
      <c r="BG231" s="114"/>
      <c r="BH231" s="115"/>
      <c r="BI231" s="1"/>
      <c r="BJ231" s="2"/>
      <c r="BK231" s="1"/>
      <c r="BL231" s="1"/>
      <c r="BM231" s="1"/>
      <c r="BN231" s="1"/>
      <c r="BO231" s="1"/>
      <c r="BP231" s="1"/>
      <c r="BQ231" s="1"/>
      <c r="BR231" s="1"/>
      <c r="BS231" s="1"/>
      <c r="BT231" s="16"/>
      <c r="BZ231" s="67"/>
      <c r="CA231" s="67"/>
      <c r="CB231" s="67"/>
      <c r="CC231" s="67"/>
      <c r="CD231" s="67"/>
      <c r="CE231" s="67"/>
      <c r="CF231" s="67"/>
      <c r="CG231" s="67"/>
      <c r="CH231" s="67"/>
      <c r="CI231" s="67"/>
      <c r="CJ231" s="67"/>
      <c r="CK231" s="67"/>
      <c r="CL231" s="67"/>
      <c r="CM231" s="67"/>
      <c r="CN231" s="67"/>
    </row>
    <row r="232" spans="1:92" ht="32.25" hidden="1" customHeight="1" x14ac:dyDescent="0.25">
      <c r="A232" s="110"/>
      <c r="B232" s="111"/>
      <c r="C232" s="111"/>
      <c r="D232" s="111"/>
      <c r="E232" s="111"/>
      <c r="F232" s="111"/>
      <c r="G232" s="111"/>
      <c r="H232" s="111"/>
      <c r="I232" s="111"/>
      <c r="J232" s="111"/>
      <c r="K232" s="111"/>
      <c r="L232" s="111"/>
      <c r="M232" s="111"/>
      <c r="N232" s="111"/>
      <c r="O232" s="111"/>
      <c r="P232" s="111"/>
      <c r="Q232" s="112"/>
      <c r="R232" s="110"/>
      <c r="S232" s="112"/>
      <c r="T232" s="110"/>
      <c r="U232" s="111"/>
      <c r="V232" s="112"/>
      <c r="W232" s="110"/>
      <c r="X232" s="111"/>
      <c r="Y232" s="111"/>
      <c r="Z232" s="111"/>
      <c r="AA232" s="111"/>
      <c r="AB232" s="111"/>
      <c r="AC232" s="112"/>
      <c r="AD232" s="110"/>
      <c r="AE232" s="111"/>
      <c r="AF232" s="111"/>
      <c r="AG232" s="111"/>
      <c r="AH232" s="111"/>
      <c r="AI232" s="111"/>
      <c r="AJ232" s="111"/>
      <c r="AK232" s="112"/>
      <c r="AL232" s="113"/>
      <c r="AM232" s="111"/>
      <c r="AN232" s="111"/>
      <c r="AO232" s="111"/>
      <c r="AP232" s="112"/>
      <c r="AQ232" s="110"/>
      <c r="AR232" s="111"/>
      <c r="AS232" s="111"/>
      <c r="AT232" s="112"/>
      <c r="AU232" s="110"/>
      <c r="AV232" s="111"/>
      <c r="AW232" s="111"/>
      <c r="AX232" s="111"/>
      <c r="AY232" s="112"/>
      <c r="AZ232" s="101" t="s">
        <v>38</v>
      </c>
      <c r="BA232" s="114"/>
      <c r="BB232" s="115"/>
      <c r="BC232" s="101" t="s">
        <v>39</v>
      </c>
      <c r="BD232" s="114"/>
      <c r="BE232" s="115"/>
      <c r="BF232" s="101" t="s">
        <v>40</v>
      </c>
      <c r="BG232" s="114"/>
      <c r="BH232" s="115"/>
      <c r="BI232" s="104" t="s">
        <v>41</v>
      </c>
      <c r="BJ232" s="105"/>
      <c r="BK232" s="106"/>
      <c r="BL232" s="104" t="s">
        <v>42</v>
      </c>
      <c r="BM232" s="105"/>
      <c r="BN232" s="106"/>
      <c r="BO232" s="107" t="s">
        <v>43</v>
      </c>
      <c r="BP232" s="105"/>
      <c r="BQ232" s="106"/>
      <c r="BR232" s="1"/>
      <c r="BS232" s="1">
        <v>32</v>
      </c>
      <c r="BT232" s="16"/>
      <c r="BZ232" s="67"/>
      <c r="CA232" s="67"/>
      <c r="CB232" s="67"/>
      <c r="CC232" s="67"/>
      <c r="CD232" s="67"/>
      <c r="CE232" s="67"/>
      <c r="CF232" s="67"/>
      <c r="CG232" s="67"/>
      <c r="CH232" s="67"/>
      <c r="CI232" s="67"/>
      <c r="CJ232" s="67"/>
      <c r="CK232" s="67"/>
      <c r="CL232" s="67"/>
      <c r="CM232" s="67"/>
      <c r="CN232" s="67"/>
    </row>
    <row r="233" spans="1:92" ht="41.25" hidden="1" customHeight="1" x14ac:dyDescent="0.25">
      <c r="A233" s="118"/>
      <c r="B233" s="108"/>
      <c r="C233" s="108"/>
      <c r="D233" s="108"/>
      <c r="E233" s="108"/>
      <c r="F233" s="108"/>
      <c r="G233" s="108"/>
      <c r="H233" s="108"/>
      <c r="I233" s="108"/>
      <c r="J233" s="108"/>
      <c r="K233" s="108"/>
      <c r="L233" s="108"/>
      <c r="M233" s="108"/>
      <c r="N233" s="108"/>
      <c r="O233" s="108"/>
      <c r="P233" s="108"/>
      <c r="Q233" s="109"/>
      <c r="R233" s="118" t="s">
        <v>4</v>
      </c>
      <c r="S233" s="109"/>
      <c r="T233" s="119" t="s">
        <v>4</v>
      </c>
      <c r="U233" s="108"/>
      <c r="V233" s="109"/>
      <c r="W233" s="118" t="s">
        <v>4</v>
      </c>
      <c r="X233" s="108"/>
      <c r="Y233" s="108"/>
      <c r="Z233" s="108"/>
      <c r="AA233" s="108"/>
      <c r="AB233" s="108"/>
      <c r="AC233" s="109"/>
      <c r="AD233" s="118"/>
      <c r="AE233" s="108"/>
      <c r="AF233" s="108"/>
      <c r="AG233" s="108"/>
      <c r="AH233" s="108"/>
      <c r="AI233" s="108"/>
      <c r="AJ233" s="108"/>
      <c r="AK233" s="109"/>
      <c r="AL233" s="116"/>
      <c r="AM233" s="108"/>
      <c r="AN233" s="108"/>
      <c r="AO233" s="108"/>
      <c r="AP233" s="109"/>
      <c r="AQ233" s="117"/>
      <c r="AR233" s="108"/>
      <c r="AS233" s="108"/>
      <c r="AT233" s="109"/>
      <c r="AU233" s="117"/>
      <c r="AV233" s="108"/>
      <c r="AW233" s="108"/>
      <c r="AX233" s="108"/>
      <c r="AY233" s="109"/>
      <c r="AZ233" s="8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114"/>
      <c r="BB233" s="115"/>
      <c r="BC233" s="8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114"/>
      <c r="BE233" s="115"/>
      <c r="BF233" s="83"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114"/>
      <c r="BH233" s="115"/>
      <c r="BI233" s="17">
        <f>IF(R233="NO",AZ233,0)</f>
        <v>0</v>
      </c>
      <c r="BJ233" s="17">
        <f>IF(R233="NO",BC233,0)</f>
        <v>0</v>
      </c>
      <c r="BK233" s="17">
        <f>IF(R233="NO",BF233,0)</f>
        <v>0</v>
      </c>
      <c r="BL233" s="17">
        <f>IF(R233="SI",AZ233,0)</f>
        <v>0</v>
      </c>
      <c r="BM233" s="17">
        <f>IF(R233="SI",BC233,0)</f>
        <v>0</v>
      </c>
      <c r="BN233" s="17">
        <f>IF(R233="SI",BF233,0)</f>
        <v>0</v>
      </c>
      <c r="BO233" s="17">
        <f>IF(AND(R233="SI",T233="PÚBLICO"),AZ233,0)</f>
        <v>0</v>
      </c>
      <c r="BP233" s="17">
        <f>IF(AND(R233="SI",T233="PÚBLICO"),BC233,0)</f>
        <v>0</v>
      </c>
      <c r="BQ233" s="17">
        <f>IF(AND(R233="SI",T233="PÚBLICO"),BF233,0)</f>
        <v>0</v>
      </c>
      <c r="BR233" s="1"/>
      <c r="BS233" s="1"/>
      <c r="BT233" s="16"/>
      <c r="BZ233" s="67"/>
      <c r="CA233" s="67"/>
      <c r="CB233" s="67"/>
      <c r="CC233" s="67"/>
      <c r="CD233" s="67"/>
      <c r="CE233" s="67"/>
      <c r="CF233" s="67"/>
      <c r="CG233" s="67"/>
      <c r="CH233" s="67"/>
      <c r="CI233" s="67"/>
      <c r="CJ233" s="67"/>
      <c r="CK233" s="67"/>
      <c r="CL233" s="67"/>
      <c r="CM233" s="67"/>
      <c r="CN233" s="67"/>
    </row>
    <row r="234" spans="1:92" ht="15.75" hidden="1"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
      <c r="BJ234" s="2"/>
      <c r="BK234" s="1"/>
      <c r="BL234" s="1"/>
      <c r="BM234" s="1"/>
      <c r="BN234" s="1"/>
      <c r="BO234" s="1"/>
      <c r="BP234" s="1"/>
      <c r="BQ234" s="1"/>
      <c r="BR234" s="1"/>
      <c r="BS234" s="1"/>
      <c r="BT234" s="16"/>
      <c r="BZ234" s="67"/>
      <c r="CA234" s="67"/>
      <c r="CB234" s="67"/>
      <c r="CC234" s="67"/>
      <c r="CD234" s="67"/>
      <c r="CE234" s="67"/>
      <c r="CF234" s="67"/>
      <c r="CG234" s="67"/>
      <c r="CH234" s="67"/>
      <c r="CI234" s="67"/>
      <c r="CJ234" s="67"/>
      <c r="CK234" s="67"/>
      <c r="CL234" s="67"/>
      <c r="CM234" s="67"/>
      <c r="CN234" s="67"/>
    </row>
    <row r="235" spans="1:92" ht="12" hidden="1" customHeight="1" x14ac:dyDescent="0.25">
      <c r="A235" s="95" t="s">
        <v>31</v>
      </c>
      <c r="B235" s="108"/>
      <c r="C235" s="108"/>
      <c r="D235" s="108"/>
      <c r="E235" s="108"/>
      <c r="F235" s="108"/>
      <c r="G235" s="108"/>
      <c r="H235" s="108"/>
      <c r="I235" s="108"/>
      <c r="J235" s="108"/>
      <c r="K235" s="108"/>
      <c r="L235" s="108"/>
      <c r="M235" s="108"/>
      <c r="N235" s="108"/>
      <c r="O235" s="108"/>
      <c r="P235" s="108"/>
      <c r="Q235" s="109"/>
      <c r="R235" s="95" t="s">
        <v>32</v>
      </c>
      <c r="S235" s="109"/>
      <c r="T235" s="95" t="s">
        <v>33</v>
      </c>
      <c r="U235" s="108"/>
      <c r="V235" s="109"/>
      <c r="W235" s="95" t="s">
        <v>34</v>
      </c>
      <c r="X235" s="108"/>
      <c r="Y235" s="108"/>
      <c r="Z235" s="108"/>
      <c r="AA235" s="108"/>
      <c r="AB235" s="108"/>
      <c r="AC235" s="109"/>
      <c r="AD235" s="95" t="s">
        <v>35</v>
      </c>
      <c r="AE235" s="108"/>
      <c r="AF235" s="108"/>
      <c r="AG235" s="108"/>
      <c r="AH235" s="108"/>
      <c r="AI235" s="108"/>
      <c r="AJ235" s="108"/>
      <c r="AK235" s="109"/>
      <c r="AL235" s="96" t="s">
        <v>36</v>
      </c>
      <c r="AM235" s="108"/>
      <c r="AN235" s="108"/>
      <c r="AO235" s="108"/>
      <c r="AP235" s="109"/>
      <c r="AQ235" s="95" t="s">
        <v>27</v>
      </c>
      <c r="AR235" s="108"/>
      <c r="AS235" s="108"/>
      <c r="AT235" s="109"/>
      <c r="AU235" s="95" t="s">
        <v>28</v>
      </c>
      <c r="AV235" s="108"/>
      <c r="AW235" s="108"/>
      <c r="AX235" s="108"/>
      <c r="AY235" s="109"/>
      <c r="AZ235" s="101" t="s">
        <v>37</v>
      </c>
      <c r="BA235" s="114"/>
      <c r="BB235" s="114"/>
      <c r="BC235" s="114"/>
      <c r="BD235" s="114"/>
      <c r="BE235" s="114"/>
      <c r="BF235" s="114"/>
      <c r="BG235" s="114"/>
      <c r="BH235" s="115"/>
      <c r="BI235" s="1"/>
      <c r="BJ235" s="2"/>
      <c r="BK235" s="1"/>
      <c r="BL235" s="1"/>
      <c r="BM235" s="1"/>
      <c r="BN235" s="1"/>
      <c r="BO235" s="1"/>
      <c r="BP235" s="1"/>
      <c r="BQ235" s="1"/>
      <c r="BR235" s="1"/>
      <c r="BS235" s="1"/>
      <c r="BT235" s="16"/>
      <c r="BZ235" s="67"/>
      <c r="CA235" s="67"/>
      <c r="CB235" s="67"/>
      <c r="CC235" s="67"/>
      <c r="CD235" s="67"/>
      <c r="CE235" s="67"/>
      <c r="CF235" s="67"/>
      <c r="CG235" s="67"/>
      <c r="CH235" s="67"/>
      <c r="CI235" s="67"/>
      <c r="CJ235" s="67"/>
      <c r="CK235" s="67"/>
      <c r="CL235" s="67"/>
      <c r="CM235" s="67"/>
      <c r="CN235" s="67"/>
    </row>
    <row r="236" spans="1:92" ht="32.25" hidden="1" customHeight="1" x14ac:dyDescent="0.25">
      <c r="A236" s="110"/>
      <c r="B236" s="111"/>
      <c r="C236" s="111"/>
      <c r="D236" s="111"/>
      <c r="E236" s="111"/>
      <c r="F236" s="111"/>
      <c r="G236" s="111"/>
      <c r="H236" s="111"/>
      <c r="I236" s="111"/>
      <c r="J236" s="111"/>
      <c r="K236" s="111"/>
      <c r="L236" s="111"/>
      <c r="M236" s="111"/>
      <c r="N236" s="111"/>
      <c r="O236" s="111"/>
      <c r="P236" s="111"/>
      <c r="Q236" s="112"/>
      <c r="R236" s="110"/>
      <c r="S236" s="112"/>
      <c r="T236" s="110"/>
      <c r="U236" s="111"/>
      <c r="V236" s="112"/>
      <c r="W236" s="110"/>
      <c r="X236" s="111"/>
      <c r="Y236" s="111"/>
      <c r="Z236" s="111"/>
      <c r="AA236" s="111"/>
      <c r="AB236" s="111"/>
      <c r="AC236" s="112"/>
      <c r="AD236" s="110"/>
      <c r="AE236" s="111"/>
      <c r="AF236" s="111"/>
      <c r="AG236" s="111"/>
      <c r="AH236" s="111"/>
      <c r="AI236" s="111"/>
      <c r="AJ236" s="111"/>
      <c r="AK236" s="112"/>
      <c r="AL236" s="113"/>
      <c r="AM236" s="111"/>
      <c r="AN236" s="111"/>
      <c r="AO236" s="111"/>
      <c r="AP236" s="112"/>
      <c r="AQ236" s="110"/>
      <c r="AR236" s="111"/>
      <c r="AS236" s="111"/>
      <c r="AT236" s="112"/>
      <c r="AU236" s="110"/>
      <c r="AV236" s="111"/>
      <c r="AW236" s="111"/>
      <c r="AX236" s="111"/>
      <c r="AY236" s="112"/>
      <c r="AZ236" s="101" t="s">
        <v>38</v>
      </c>
      <c r="BA236" s="114"/>
      <c r="BB236" s="115"/>
      <c r="BC236" s="101" t="s">
        <v>39</v>
      </c>
      <c r="BD236" s="114"/>
      <c r="BE236" s="115"/>
      <c r="BF236" s="101" t="s">
        <v>40</v>
      </c>
      <c r="BG236" s="114"/>
      <c r="BH236" s="115"/>
      <c r="BI236" s="104" t="s">
        <v>41</v>
      </c>
      <c r="BJ236" s="105"/>
      <c r="BK236" s="106"/>
      <c r="BL236" s="104" t="s">
        <v>42</v>
      </c>
      <c r="BM236" s="105"/>
      <c r="BN236" s="106"/>
      <c r="BO236" s="107" t="s">
        <v>43</v>
      </c>
      <c r="BP236" s="105"/>
      <c r="BQ236" s="106"/>
      <c r="BR236" s="1"/>
      <c r="BS236" s="1">
        <v>33</v>
      </c>
      <c r="BT236" s="16"/>
      <c r="BZ236" s="67"/>
      <c r="CA236" s="67"/>
      <c r="CB236" s="67"/>
      <c r="CC236" s="67"/>
      <c r="CD236" s="67"/>
      <c r="CE236" s="67"/>
      <c r="CF236" s="67"/>
      <c r="CG236" s="67"/>
      <c r="CH236" s="67"/>
      <c r="CI236" s="67"/>
      <c r="CJ236" s="67"/>
      <c r="CK236" s="67"/>
      <c r="CL236" s="67"/>
      <c r="CM236" s="67"/>
      <c r="CN236" s="67"/>
    </row>
    <row r="237" spans="1:92" ht="41.25" hidden="1" customHeight="1" x14ac:dyDescent="0.25">
      <c r="A237" s="118"/>
      <c r="B237" s="108"/>
      <c r="C237" s="108"/>
      <c r="D237" s="108"/>
      <c r="E237" s="108"/>
      <c r="F237" s="108"/>
      <c r="G237" s="108"/>
      <c r="H237" s="108"/>
      <c r="I237" s="108"/>
      <c r="J237" s="108"/>
      <c r="K237" s="108"/>
      <c r="L237" s="108"/>
      <c r="M237" s="108"/>
      <c r="N237" s="108"/>
      <c r="O237" s="108"/>
      <c r="P237" s="108"/>
      <c r="Q237" s="109"/>
      <c r="R237" s="118" t="s">
        <v>4</v>
      </c>
      <c r="S237" s="109"/>
      <c r="T237" s="119" t="s">
        <v>4</v>
      </c>
      <c r="U237" s="108"/>
      <c r="V237" s="109"/>
      <c r="W237" s="118" t="s">
        <v>4</v>
      </c>
      <c r="X237" s="108"/>
      <c r="Y237" s="108"/>
      <c r="Z237" s="108"/>
      <c r="AA237" s="108"/>
      <c r="AB237" s="108"/>
      <c r="AC237" s="109"/>
      <c r="AD237" s="118"/>
      <c r="AE237" s="108"/>
      <c r="AF237" s="108"/>
      <c r="AG237" s="108"/>
      <c r="AH237" s="108"/>
      <c r="AI237" s="108"/>
      <c r="AJ237" s="108"/>
      <c r="AK237" s="109"/>
      <c r="AL237" s="116"/>
      <c r="AM237" s="108"/>
      <c r="AN237" s="108"/>
      <c r="AO237" s="108"/>
      <c r="AP237" s="109"/>
      <c r="AQ237" s="117"/>
      <c r="AR237" s="108"/>
      <c r="AS237" s="108"/>
      <c r="AT237" s="109"/>
      <c r="AU237" s="117"/>
      <c r="AV237" s="108"/>
      <c r="AW237" s="108"/>
      <c r="AX237" s="108"/>
      <c r="AY237" s="109"/>
      <c r="AZ237" s="83"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f>
        <v/>
      </c>
      <c r="BA237" s="114"/>
      <c r="BB237" s="115"/>
      <c r="BC237" s="83"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FECHAS",DATEDIF(AQ237,(AU237+1),"YM"))))</f>
        <v/>
      </c>
      <c r="BD237" s="114"/>
      <c r="BE237" s="115"/>
      <c r="BF237" s="83" t="str">
        <f>IF(AND(A237="",R237="SELECCIONE",T237="SELECCIONE",W237="SELECCIONE",AD237="",AL237="",AQ237="",AU237=""),"",IF(OR(OR(A237="",R237="SELECCIONE",T237="SELECCIONE",W237="SELECCIONE",AD237="",AL237="",AQ237="",AU237=""),AND(AQ237="",AU237="")),"COMPLETE TODOS LOS CAMPOS DE LA IZQUIERDA",IF(OR(AQ237&gt;AU237,AND(AQ237="",AU237&lt;&gt;""),AND(AQ237&lt;&gt;"",AU237="")),"VERIFICAR FECHAS",IF(AQ237="",0,IFERROR(DATEDIF(AQ237,(AU237+1),"MD"),"Fecha Inválida")))))</f>
        <v/>
      </c>
      <c r="BG237" s="114"/>
      <c r="BH237" s="115"/>
      <c r="BI237" s="17">
        <f>IF(R237="NO",AZ237,0)</f>
        <v>0</v>
      </c>
      <c r="BJ237" s="17">
        <f>IF(R237="NO",BC237,0)</f>
        <v>0</v>
      </c>
      <c r="BK237" s="17">
        <f>IF(R237="NO",BF237,0)</f>
        <v>0</v>
      </c>
      <c r="BL237" s="17">
        <f>IF(R237="SI",AZ237,0)</f>
        <v>0</v>
      </c>
      <c r="BM237" s="17">
        <f>IF(R237="SI",BC237,0)</f>
        <v>0</v>
      </c>
      <c r="BN237" s="17">
        <f>IF(R237="SI",BF237,0)</f>
        <v>0</v>
      </c>
      <c r="BO237" s="17">
        <f>IF(AND(R237="SI",T237="PÚBLICO"),AZ237,0)</f>
        <v>0</v>
      </c>
      <c r="BP237" s="17">
        <f>IF(AND(R237="SI",T237="PÚBLICO"),BC237,0)</f>
        <v>0</v>
      </c>
      <c r="BQ237" s="17">
        <f>IF(AND(R237="SI",T237="PÚBLICO"),BF237,0)</f>
        <v>0</v>
      </c>
      <c r="BR237" s="1"/>
      <c r="BS237" s="1"/>
      <c r="BT237" s="16"/>
      <c r="BZ237" s="67"/>
      <c r="CA237" s="67"/>
      <c r="CB237" s="67"/>
      <c r="CC237" s="67"/>
      <c r="CD237" s="67"/>
      <c r="CE237" s="67"/>
      <c r="CF237" s="67"/>
      <c r="CG237" s="67"/>
      <c r="CH237" s="67"/>
      <c r="CI237" s="67"/>
      <c r="CJ237" s="67"/>
      <c r="CK237" s="67"/>
      <c r="CL237" s="67"/>
      <c r="CM237" s="67"/>
      <c r="CN237" s="67"/>
    </row>
    <row r="238" spans="1:92" ht="15.75" hidden="1"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
      <c r="BJ238" s="2"/>
      <c r="BK238" s="1"/>
      <c r="BL238" s="1"/>
      <c r="BM238" s="1"/>
      <c r="BN238" s="1"/>
      <c r="BO238" s="1"/>
      <c r="BP238" s="1"/>
      <c r="BQ238" s="1"/>
      <c r="BR238" s="1"/>
      <c r="BS238" s="1"/>
      <c r="BT238" s="16"/>
      <c r="BZ238" s="67"/>
      <c r="CA238" s="67"/>
      <c r="CB238" s="67"/>
      <c r="CC238" s="67"/>
      <c r="CD238" s="67"/>
      <c r="CE238" s="67"/>
      <c r="CF238" s="67"/>
      <c r="CG238" s="67"/>
      <c r="CH238" s="67"/>
      <c r="CI238" s="67"/>
      <c r="CJ238" s="67"/>
      <c r="CK238" s="67"/>
      <c r="CL238" s="67"/>
      <c r="CM238" s="67"/>
      <c r="CN238" s="67"/>
    </row>
    <row r="239" spans="1:92" ht="12" hidden="1" customHeight="1" x14ac:dyDescent="0.25">
      <c r="A239" s="95" t="s">
        <v>31</v>
      </c>
      <c r="B239" s="108"/>
      <c r="C239" s="108"/>
      <c r="D239" s="108"/>
      <c r="E239" s="108"/>
      <c r="F239" s="108"/>
      <c r="G239" s="108"/>
      <c r="H239" s="108"/>
      <c r="I239" s="108"/>
      <c r="J239" s="108"/>
      <c r="K239" s="108"/>
      <c r="L239" s="108"/>
      <c r="M239" s="108"/>
      <c r="N239" s="108"/>
      <c r="O239" s="108"/>
      <c r="P239" s="108"/>
      <c r="Q239" s="109"/>
      <c r="R239" s="95" t="s">
        <v>32</v>
      </c>
      <c r="S239" s="109"/>
      <c r="T239" s="95" t="s">
        <v>33</v>
      </c>
      <c r="U239" s="108"/>
      <c r="V239" s="109"/>
      <c r="W239" s="95" t="s">
        <v>34</v>
      </c>
      <c r="X239" s="108"/>
      <c r="Y239" s="108"/>
      <c r="Z239" s="108"/>
      <c r="AA239" s="108"/>
      <c r="AB239" s="108"/>
      <c r="AC239" s="109"/>
      <c r="AD239" s="95" t="s">
        <v>35</v>
      </c>
      <c r="AE239" s="108"/>
      <c r="AF239" s="108"/>
      <c r="AG239" s="108"/>
      <c r="AH239" s="108"/>
      <c r="AI239" s="108"/>
      <c r="AJ239" s="108"/>
      <c r="AK239" s="109"/>
      <c r="AL239" s="96" t="s">
        <v>36</v>
      </c>
      <c r="AM239" s="108"/>
      <c r="AN239" s="108"/>
      <c r="AO239" s="108"/>
      <c r="AP239" s="109"/>
      <c r="AQ239" s="95" t="s">
        <v>27</v>
      </c>
      <c r="AR239" s="108"/>
      <c r="AS239" s="108"/>
      <c r="AT239" s="109"/>
      <c r="AU239" s="95" t="s">
        <v>28</v>
      </c>
      <c r="AV239" s="108"/>
      <c r="AW239" s="108"/>
      <c r="AX239" s="108"/>
      <c r="AY239" s="109"/>
      <c r="AZ239" s="101" t="s">
        <v>37</v>
      </c>
      <c r="BA239" s="114"/>
      <c r="BB239" s="114"/>
      <c r="BC239" s="114"/>
      <c r="BD239" s="114"/>
      <c r="BE239" s="114"/>
      <c r="BF239" s="114"/>
      <c r="BG239" s="114"/>
      <c r="BH239" s="115"/>
      <c r="BI239" s="1"/>
      <c r="BJ239" s="2"/>
      <c r="BK239" s="1"/>
      <c r="BL239" s="1"/>
      <c r="BM239" s="1"/>
      <c r="BN239" s="1"/>
      <c r="BO239" s="1"/>
      <c r="BP239" s="1"/>
      <c r="BQ239" s="1"/>
      <c r="BR239" s="1"/>
      <c r="BS239" s="1"/>
      <c r="BT239" s="16"/>
      <c r="BZ239" s="67"/>
      <c r="CA239" s="67"/>
      <c r="CB239" s="67"/>
      <c r="CC239" s="67"/>
      <c r="CD239" s="67"/>
      <c r="CE239" s="67"/>
      <c r="CF239" s="67"/>
      <c r="CG239" s="67"/>
      <c r="CH239" s="67"/>
      <c r="CI239" s="67"/>
      <c r="CJ239" s="67"/>
      <c r="CK239" s="67"/>
      <c r="CL239" s="67"/>
      <c r="CM239" s="67"/>
      <c r="CN239" s="67"/>
    </row>
    <row r="240" spans="1:92" ht="32.25" hidden="1" customHeight="1" x14ac:dyDescent="0.25">
      <c r="A240" s="110"/>
      <c r="B240" s="111"/>
      <c r="C240" s="111"/>
      <c r="D240" s="111"/>
      <c r="E240" s="111"/>
      <c r="F240" s="111"/>
      <c r="G240" s="111"/>
      <c r="H240" s="111"/>
      <c r="I240" s="111"/>
      <c r="J240" s="111"/>
      <c r="K240" s="111"/>
      <c r="L240" s="111"/>
      <c r="M240" s="111"/>
      <c r="N240" s="111"/>
      <c r="O240" s="111"/>
      <c r="P240" s="111"/>
      <c r="Q240" s="112"/>
      <c r="R240" s="110"/>
      <c r="S240" s="112"/>
      <c r="T240" s="110"/>
      <c r="U240" s="111"/>
      <c r="V240" s="112"/>
      <c r="W240" s="110"/>
      <c r="X240" s="111"/>
      <c r="Y240" s="111"/>
      <c r="Z240" s="111"/>
      <c r="AA240" s="111"/>
      <c r="AB240" s="111"/>
      <c r="AC240" s="112"/>
      <c r="AD240" s="110"/>
      <c r="AE240" s="111"/>
      <c r="AF240" s="111"/>
      <c r="AG240" s="111"/>
      <c r="AH240" s="111"/>
      <c r="AI240" s="111"/>
      <c r="AJ240" s="111"/>
      <c r="AK240" s="112"/>
      <c r="AL240" s="113"/>
      <c r="AM240" s="111"/>
      <c r="AN240" s="111"/>
      <c r="AO240" s="111"/>
      <c r="AP240" s="112"/>
      <c r="AQ240" s="110"/>
      <c r="AR240" s="111"/>
      <c r="AS240" s="111"/>
      <c r="AT240" s="112"/>
      <c r="AU240" s="110"/>
      <c r="AV240" s="111"/>
      <c r="AW240" s="111"/>
      <c r="AX240" s="111"/>
      <c r="AY240" s="112"/>
      <c r="AZ240" s="101" t="s">
        <v>38</v>
      </c>
      <c r="BA240" s="114"/>
      <c r="BB240" s="115"/>
      <c r="BC240" s="101" t="s">
        <v>39</v>
      </c>
      <c r="BD240" s="114"/>
      <c r="BE240" s="115"/>
      <c r="BF240" s="101" t="s">
        <v>40</v>
      </c>
      <c r="BG240" s="114"/>
      <c r="BH240" s="115"/>
      <c r="BI240" s="104" t="s">
        <v>41</v>
      </c>
      <c r="BJ240" s="105"/>
      <c r="BK240" s="106"/>
      <c r="BL240" s="104" t="s">
        <v>42</v>
      </c>
      <c r="BM240" s="105"/>
      <c r="BN240" s="106"/>
      <c r="BO240" s="107" t="s">
        <v>43</v>
      </c>
      <c r="BP240" s="105"/>
      <c r="BQ240" s="106"/>
      <c r="BR240" s="1"/>
      <c r="BS240" s="1">
        <v>34</v>
      </c>
      <c r="BT240" s="16"/>
      <c r="BZ240" s="67"/>
      <c r="CA240" s="67"/>
      <c r="CB240" s="67"/>
      <c r="CC240" s="67"/>
      <c r="CD240" s="67"/>
      <c r="CE240" s="67"/>
      <c r="CF240" s="67"/>
      <c r="CG240" s="67"/>
      <c r="CH240" s="67"/>
      <c r="CI240" s="67"/>
      <c r="CJ240" s="67"/>
      <c r="CK240" s="67"/>
      <c r="CL240" s="67"/>
      <c r="CM240" s="67"/>
      <c r="CN240" s="67"/>
    </row>
    <row r="241" spans="1:92" ht="41.25" hidden="1" customHeight="1" x14ac:dyDescent="0.25">
      <c r="A241" s="118"/>
      <c r="B241" s="108"/>
      <c r="C241" s="108"/>
      <c r="D241" s="108"/>
      <c r="E241" s="108"/>
      <c r="F241" s="108"/>
      <c r="G241" s="108"/>
      <c r="H241" s="108"/>
      <c r="I241" s="108"/>
      <c r="J241" s="108"/>
      <c r="K241" s="108"/>
      <c r="L241" s="108"/>
      <c r="M241" s="108"/>
      <c r="N241" s="108"/>
      <c r="O241" s="108"/>
      <c r="P241" s="108"/>
      <c r="Q241" s="109"/>
      <c r="R241" s="118" t="s">
        <v>4</v>
      </c>
      <c r="S241" s="109"/>
      <c r="T241" s="119" t="s">
        <v>4</v>
      </c>
      <c r="U241" s="108"/>
      <c r="V241" s="109"/>
      <c r="W241" s="118" t="s">
        <v>4</v>
      </c>
      <c r="X241" s="108"/>
      <c r="Y241" s="108"/>
      <c r="Z241" s="108"/>
      <c r="AA241" s="108"/>
      <c r="AB241" s="108"/>
      <c r="AC241" s="109"/>
      <c r="AD241" s="118"/>
      <c r="AE241" s="108"/>
      <c r="AF241" s="108"/>
      <c r="AG241" s="108"/>
      <c r="AH241" s="108"/>
      <c r="AI241" s="108"/>
      <c r="AJ241" s="108"/>
      <c r="AK241" s="109"/>
      <c r="AL241" s="116"/>
      <c r="AM241" s="108"/>
      <c r="AN241" s="108"/>
      <c r="AO241" s="108"/>
      <c r="AP241" s="109"/>
      <c r="AQ241" s="117"/>
      <c r="AR241" s="108"/>
      <c r="AS241" s="108"/>
      <c r="AT241" s="109"/>
      <c r="AU241" s="117"/>
      <c r="AV241" s="108"/>
      <c r="AW241" s="108"/>
      <c r="AX241" s="108"/>
      <c r="AY241" s="109"/>
      <c r="AZ241" s="83"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f>
        <v/>
      </c>
      <c r="BA241" s="114"/>
      <c r="BB241" s="115"/>
      <c r="BC241" s="83"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FECHAS",DATEDIF(AQ241,(AU241+1),"YM"))))</f>
        <v/>
      </c>
      <c r="BD241" s="114"/>
      <c r="BE241" s="115"/>
      <c r="BF241" s="83" t="str">
        <f>IF(AND(A241="",R241="SELECCIONE",T241="SELECCIONE",W241="SELECCIONE",AD241="",AL241="",AQ241="",AU241=""),"",IF(OR(OR(A241="",R241="SELECCIONE",T241="SELECCIONE",W241="SELECCIONE",AD241="",AL241="",AQ241="",AU241=""),AND(AQ241="",AU241="")),"COMPLETE TODOS LOS CAMPOS DE LA IZQUIERDA",IF(OR(AQ241&gt;AU241,AND(AQ241="",AU241&lt;&gt;""),AND(AQ241&lt;&gt;"",AU241="")),"VERIFICAR FECHAS",IF(AQ241="",0,IFERROR(DATEDIF(AQ241,(AU241+1),"MD"),"Fecha Inválida")))))</f>
        <v/>
      </c>
      <c r="BG241" s="114"/>
      <c r="BH241" s="115"/>
      <c r="BI241" s="17">
        <f>IF(R241="NO",AZ241,0)</f>
        <v>0</v>
      </c>
      <c r="BJ241" s="17">
        <f>IF(R241="NO",BC241,0)</f>
        <v>0</v>
      </c>
      <c r="BK241" s="17">
        <f>IF(R241="NO",BF241,0)</f>
        <v>0</v>
      </c>
      <c r="BL241" s="17">
        <f>IF(R241="SI",AZ241,0)</f>
        <v>0</v>
      </c>
      <c r="BM241" s="17">
        <f>IF(R241="SI",BC241,0)</f>
        <v>0</v>
      </c>
      <c r="BN241" s="17">
        <f>IF(R241="SI",BF241,0)</f>
        <v>0</v>
      </c>
      <c r="BO241" s="17">
        <f>IF(AND(R241="SI",T241="PÚBLICO"),AZ241,0)</f>
        <v>0</v>
      </c>
      <c r="BP241" s="17">
        <f>IF(AND(R241="SI",T241="PÚBLICO"),BC241,0)</f>
        <v>0</v>
      </c>
      <c r="BQ241" s="17">
        <f>IF(AND(R241="SI",T241="PÚBLICO"),BF241,0)</f>
        <v>0</v>
      </c>
      <c r="BR241" s="1"/>
      <c r="BS241" s="1"/>
      <c r="BT241" s="16"/>
      <c r="BZ241" s="67"/>
      <c r="CA241" s="67"/>
      <c r="CB241" s="67"/>
      <c r="CC241" s="67"/>
      <c r="CD241" s="67"/>
      <c r="CE241" s="67"/>
      <c r="CF241" s="67"/>
      <c r="CG241" s="67"/>
      <c r="CH241" s="67"/>
      <c r="CI241" s="67"/>
      <c r="CJ241" s="67"/>
      <c r="CK241" s="67"/>
      <c r="CL241" s="67"/>
      <c r="CM241" s="67"/>
      <c r="CN241" s="67"/>
    </row>
    <row r="242" spans="1:92" ht="15.75" hidden="1"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
      <c r="BJ242" s="2"/>
      <c r="BK242" s="1"/>
      <c r="BL242" s="1"/>
      <c r="BM242" s="1"/>
      <c r="BN242" s="1"/>
      <c r="BO242" s="1"/>
      <c r="BP242" s="1"/>
      <c r="BQ242" s="1"/>
      <c r="BR242" s="1"/>
      <c r="BS242" s="1"/>
      <c r="BT242" s="16"/>
      <c r="BZ242" s="67"/>
      <c r="CA242" s="67"/>
      <c r="CB242" s="67"/>
      <c r="CC242" s="67"/>
      <c r="CD242" s="67"/>
      <c r="CE242" s="67"/>
      <c r="CF242" s="67"/>
      <c r="CG242" s="67"/>
      <c r="CH242" s="67"/>
      <c r="CI242" s="67"/>
      <c r="CJ242" s="67"/>
      <c r="CK242" s="67"/>
      <c r="CL242" s="67"/>
      <c r="CM242" s="67"/>
      <c r="CN242" s="67"/>
    </row>
    <row r="243" spans="1:92" ht="12" hidden="1" customHeight="1" x14ac:dyDescent="0.25">
      <c r="A243" s="95" t="s">
        <v>31</v>
      </c>
      <c r="B243" s="108"/>
      <c r="C243" s="108"/>
      <c r="D243" s="108"/>
      <c r="E243" s="108"/>
      <c r="F243" s="108"/>
      <c r="G243" s="108"/>
      <c r="H243" s="108"/>
      <c r="I243" s="108"/>
      <c r="J243" s="108"/>
      <c r="K243" s="108"/>
      <c r="L243" s="108"/>
      <c r="M243" s="108"/>
      <c r="N243" s="108"/>
      <c r="O243" s="108"/>
      <c r="P243" s="108"/>
      <c r="Q243" s="109"/>
      <c r="R243" s="95" t="s">
        <v>32</v>
      </c>
      <c r="S243" s="109"/>
      <c r="T243" s="95" t="s">
        <v>33</v>
      </c>
      <c r="U243" s="108"/>
      <c r="V243" s="109"/>
      <c r="W243" s="95" t="s">
        <v>34</v>
      </c>
      <c r="X243" s="108"/>
      <c r="Y243" s="108"/>
      <c r="Z243" s="108"/>
      <c r="AA243" s="108"/>
      <c r="AB243" s="108"/>
      <c r="AC243" s="109"/>
      <c r="AD243" s="95" t="s">
        <v>35</v>
      </c>
      <c r="AE243" s="108"/>
      <c r="AF243" s="108"/>
      <c r="AG243" s="108"/>
      <c r="AH243" s="108"/>
      <c r="AI243" s="108"/>
      <c r="AJ243" s="108"/>
      <c r="AK243" s="109"/>
      <c r="AL243" s="96" t="s">
        <v>36</v>
      </c>
      <c r="AM243" s="108"/>
      <c r="AN243" s="108"/>
      <c r="AO243" s="108"/>
      <c r="AP243" s="109"/>
      <c r="AQ243" s="95" t="s">
        <v>27</v>
      </c>
      <c r="AR243" s="108"/>
      <c r="AS243" s="108"/>
      <c r="AT243" s="109"/>
      <c r="AU243" s="95" t="s">
        <v>28</v>
      </c>
      <c r="AV243" s="108"/>
      <c r="AW243" s="108"/>
      <c r="AX243" s="108"/>
      <c r="AY243" s="109"/>
      <c r="AZ243" s="101" t="s">
        <v>37</v>
      </c>
      <c r="BA243" s="114"/>
      <c r="BB243" s="114"/>
      <c r="BC243" s="114"/>
      <c r="BD243" s="114"/>
      <c r="BE243" s="114"/>
      <c r="BF243" s="114"/>
      <c r="BG243" s="114"/>
      <c r="BH243" s="115"/>
      <c r="BI243" s="1"/>
      <c r="BJ243" s="2"/>
      <c r="BK243" s="1"/>
      <c r="BL243" s="1"/>
      <c r="BM243" s="1"/>
      <c r="BN243" s="1"/>
      <c r="BO243" s="1"/>
      <c r="BP243" s="1"/>
      <c r="BQ243" s="1"/>
      <c r="BR243" s="1"/>
      <c r="BS243" s="1"/>
      <c r="BT243" s="16"/>
      <c r="BZ243" s="67"/>
      <c r="CA243" s="67"/>
      <c r="CB243" s="67"/>
      <c r="CC243" s="67"/>
      <c r="CD243" s="67"/>
      <c r="CE243" s="67"/>
      <c r="CF243" s="67"/>
      <c r="CG243" s="67"/>
      <c r="CH243" s="67"/>
      <c r="CI243" s="67"/>
      <c r="CJ243" s="67"/>
      <c r="CK243" s="67"/>
      <c r="CL243" s="67"/>
      <c r="CM243" s="67"/>
      <c r="CN243" s="67"/>
    </row>
    <row r="244" spans="1:92" ht="32.25" hidden="1" customHeight="1" x14ac:dyDescent="0.25">
      <c r="A244" s="110"/>
      <c r="B244" s="111"/>
      <c r="C244" s="111"/>
      <c r="D244" s="111"/>
      <c r="E244" s="111"/>
      <c r="F244" s="111"/>
      <c r="G244" s="111"/>
      <c r="H244" s="111"/>
      <c r="I244" s="111"/>
      <c r="J244" s="111"/>
      <c r="K244" s="111"/>
      <c r="L244" s="111"/>
      <c r="M244" s="111"/>
      <c r="N244" s="111"/>
      <c r="O244" s="111"/>
      <c r="P244" s="111"/>
      <c r="Q244" s="112"/>
      <c r="R244" s="110"/>
      <c r="S244" s="112"/>
      <c r="T244" s="110"/>
      <c r="U244" s="111"/>
      <c r="V244" s="112"/>
      <c r="W244" s="110"/>
      <c r="X244" s="111"/>
      <c r="Y244" s="111"/>
      <c r="Z244" s="111"/>
      <c r="AA244" s="111"/>
      <c r="AB244" s="111"/>
      <c r="AC244" s="112"/>
      <c r="AD244" s="110"/>
      <c r="AE244" s="111"/>
      <c r="AF244" s="111"/>
      <c r="AG244" s="111"/>
      <c r="AH244" s="111"/>
      <c r="AI244" s="111"/>
      <c r="AJ244" s="111"/>
      <c r="AK244" s="112"/>
      <c r="AL244" s="113"/>
      <c r="AM244" s="111"/>
      <c r="AN244" s="111"/>
      <c r="AO244" s="111"/>
      <c r="AP244" s="112"/>
      <c r="AQ244" s="110"/>
      <c r="AR244" s="111"/>
      <c r="AS244" s="111"/>
      <c r="AT244" s="112"/>
      <c r="AU244" s="110"/>
      <c r="AV244" s="111"/>
      <c r="AW244" s="111"/>
      <c r="AX244" s="111"/>
      <c r="AY244" s="112"/>
      <c r="AZ244" s="101" t="s">
        <v>38</v>
      </c>
      <c r="BA244" s="114"/>
      <c r="BB244" s="115"/>
      <c r="BC244" s="101" t="s">
        <v>39</v>
      </c>
      <c r="BD244" s="114"/>
      <c r="BE244" s="115"/>
      <c r="BF244" s="101" t="s">
        <v>40</v>
      </c>
      <c r="BG244" s="114"/>
      <c r="BH244" s="115"/>
      <c r="BI244" s="104" t="s">
        <v>41</v>
      </c>
      <c r="BJ244" s="105"/>
      <c r="BK244" s="106"/>
      <c r="BL244" s="104" t="s">
        <v>42</v>
      </c>
      <c r="BM244" s="105"/>
      <c r="BN244" s="106"/>
      <c r="BO244" s="107" t="s">
        <v>43</v>
      </c>
      <c r="BP244" s="105"/>
      <c r="BQ244" s="106"/>
      <c r="BR244" s="1"/>
      <c r="BS244" s="1">
        <v>35</v>
      </c>
      <c r="BT244" s="16"/>
      <c r="BZ244" s="67"/>
      <c r="CA244" s="67"/>
      <c r="CB244" s="67"/>
      <c r="CC244" s="67"/>
      <c r="CD244" s="67"/>
      <c r="CE244" s="67"/>
      <c r="CF244" s="67"/>
      <c r="CG244" s="67"/>
      <c r="CH244" s="67"/>
      <c r="CI244" s="67"/>
      <c r="CJ244" s="67"/>
      <c r="CK244" s="67"/>
      <c r="CL244" s="67"/>
      <c r="CM244" s="67"/>
      <c r="CN244" s="67"/>
    </row>
    <row r="245" spans="1:92" ht="41.25" hidden="1" customHeight="1" x14ac:dyDescent="0.25">
      <c r="A245" s="118"/>
      <c r="B245" s="108"/>
      <c r="C245" s="108"/>
      <c r="D245" s="108"/>
      <c r="E245" s="108"/>
      <c r="F245" s="108"/>
      <c r="G245" s="108"/>
      <c r="H245" s="108"/>
      <c r="I245" s="108"/>
      <c r="J245" s="108"/>
      <c r="K245" s="108"/>
      <c r="L245" s="108"/>
      <c r="M245" s="108"/>
      <c r="N245" s="108"/>
      <c r="O245" s="108"/>
      <c r="P245" s="108"/>
      <c r="Q245" s="109"/>
      <c r="R245" s="118" t="s">
        <v>4</v>
      </c>
      <c r="S245" s="109"/>
      <c r="T245" s="119" t="s">
        <v>4</v>
      </c>
      <c r="U245" s="108"/>
      <c r="V245" s="109"/>
      <c r="W245" s="118" t="s">
        <v>4</v>
      </c>
      <c r="X245" s="108"/>
      <c r="Y245" s="108"/>
      <c r="Z245" s="108"/>
      <c r="AA245" s="108"/>
      <c r="AB245" s="108"/>
      <c r="AC245" s="109"/>
      <c r="AD245" s="118"/>
      <c r="AE245" s="108"/>
      <c r="AF245" s="108"/>
      <c r="AG245" s="108"/>
      <c r="AH245" s="108"/>
      <c r="AI245" s="108"/>
      <c r="AJ245" s="108"/>
      <c r="AK245" s="109"/>
      <c r="AL245" s="116"/>
      <c r="AM245" s="108"/>
      <c r="AN245" s="108"/>
      <c r="AO245" s="108"/>
      <c r="AP245" s="109"/>
      <c r="AQ245" s="117"/>
      <c r="AR245" s="108"/>
      <c r="AS245" s="108"/>
      <c r="AT245" s="109"/>
      <c r="AU245" s="117"/>
      <c r="AV245" s="108"/>
      <c r="AW245" s="108"/>
      <c r="AX245" s="108"/>
      <c r="AY245" s="109"/>
      <c r="AZ245" s="8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114"/>
      <c r="BB245" s="115"/>
      <c r="BC245" s="8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114"/>
      <c r="BE245" s="115"/>
      <c r="BF245" s="83"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114"/>
      <c r="BH245" s="115"/>
      <c r="BI245" s="17">
        <f>IF(R245="NO",AZ245,0)</f>
        <v>0</v>
      </c>
      <c r="BJ245" s="17">
        <f>IF(R245="NO",BC245,0)</f>
        <v>0</v>
      </c>
      <c r="BK245" s="17">
        <f>IF(R245="NO",BF245,0)</f>
        <v>0</v>
      </c>
      <c r="BL245" s="17">
        <f>IF(R245="SI",AZ245,0)</f>
        <v>0</v>
      </c>
      <c r="BM245" s="17">
        <f>IF(R245="SI",BC245,0)</f>
        <v>0</v>
      </c>
      <c r="BN245" s="17">
        <f>IF(R245="SI",BF245,0)</f>
        <v>0</v>
      </c>
      <c r="BO245" s="17">
        <f>IF(AND(R245="SI",T245="PÚBLICO"),AZ245,0)</f>
        <v>0</v>
      </c>
      <c r="BP245" s="17">
        <f>IF(AND(R245="SI",T245="PÚBLICO"),BC245,0)</f>
        <v>0</v>
      </c>
      <c r="BQ245" s="17">
        <f>IF(AND(R245="SI",T245="PÚBLICO"),BF245,0)</f>
        <v>0</v>
      </c>
      <c r="BR245" s="1"/>
      <c r="BS245" s="1"/>
      <c r="BT245" s="16"/>
      <c r="BZ245" s="67"/>
      <c r="CA245" s="67"/>
      <c r="CB245" s="67"/>
      <c r="CC245" s="67"/>
      <c r="CD245" s="67"/>
      <c r="CE245" s="67"/>
      <c r="CF245" s="67"/>
      <c r="CG245" s="67"/>
      <c r="CH245" s="67"/>
      <c r="CI245" s="67"/>
      <c r="CJ245" s="67"/>
      <c r="CK245" s="67"/>
      <c r="CL245" s="67"/>
      <c r="CM245" s="67"/>
      <c r="CN245" s="67"/>
    </row>
    <row r="246" spans="1:92" ht="15.75" hidden="1"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
      <c r="BJ246" s="2"/>
      <c r="BK246" s="1"/>
      <c r="BL246" s="1"/>
      <c r="BM246" s="1"/>
      <c r="BN246" s="1"/>
      <c r="BO246" s="1"/>
      <c r="BP246" s="1"/>
      <c r="BQ246" s="1"/>
      <c r="BR246" s="1"/>
      <c r="BS246" s="1"/>
      <c r="BT246" s="16"/>
      <c r="BZ246" s="67"/>
      <c r="CA246" s="67"/>
      <c r="CB246" s="67"/>
      <c r="CC246" s="67"/>
      <c r="CD246" s="67"/>
      <c r="CE246" s="67"/>
      <c r="CF246" s="67"/>
      <c r="CG246" s="67"/>
      <c r="CH246" s="67"/>
      <c r="CI246" s="67"/>
      <c r="CJ246" s="67"/>
      <c r="CK246" s="67"/>
      <c r="CL246" s="67"/>
      <c r="CM246" s="67"/>
      <c r="CN246" s="67"/>
    </row>
    <row r="247" spans="1:92" ht="12" hidden="1" customHeight="1" x14ac:dyDescent="0.25">
      <c r="A247" s="95" t="s">
        <v>31</v>
      </c>
      <c r="B247" s="108"/>
      <c r="C247" s="108"/>
      <c r="D247" s="108"/>
      <c r="E247" s="108"/>
      <c r="F247" s="108"/>
      <c r="G247" s="108"/>
      <c r="H247" s="108"/>
      <c r="I247" s="108"/>
      <c r="J247" s="108"/>
      <c r="K247" s="108"/>
      <c r="L247" s="108"/>
      <c r="M247" s="108"/>
      <c r="N247" s="108"/>
      <c r="O247" s="108"/>
      <c r="P247" s="108"/>
      <c r="Q247" s="109"/>
      <c r="R247" s="95" t="s">
        <v>32</v>
      </c>
      <c r="S247" s="109"/>
      <c r="T247" s="95" t="s">
        <v>33</v>
      </c>
      <c r="U247" s="108"/>
      <c r="V247" s="109"/>
      <c r="W247" s="95" t="s">
        <v>34</v>
      </c>
      <c r="X247" s="108"/>
      <c r="Y247" s="108"/>
      <c r="Z247" s="108"/>
      <c r="AA247" s="108"/>
      <c r="AB247" s="108"/>
      <c r="AC247" s="109"/>
      <c r="AD247" s="95" t="s">
        <v>35</v>
      </c>
      <c r="AE247" s="108"/>
      <c r="AF247" s="108"/>
      <c r="AG247" s="108"/>
      <c r="AH247" s="108"/>
      <c r="AI247" s="108"/>
      <c r="AJ247" s="108"/>
      <c r="AK247" s="109"/>
      <c r="AL247" s="96" t="s">
        <v>36</v>
      </c>
      <c r="AM247" s="108"/>
      <c r="AN247" s="108"/>
      <c r="AO247" s="108"/>
      <c r="AP247" s="109"/>
      <c r="AQ247" s="95" t="s">
        <v>27</v>
      </c>
      <c r="AR247" s="108"/>
      <c r="AS247" s="108"/>
      <c r="AT247" s="109"/>
      <c r="AU247" s="95" t="s">
        <v>28</v>
      </c>
      <c r="AV247" s="108"/>
      <c r="AW247" s="108"/>
      <c r="AX247" s="108"/>
      <c r="AY247" s="109"/>
      <c r="AZ247" s="101" t="s">
        <v>37</v>
      </c>
      <c r="BA247" s="114"/>
      <c r="BB247" s="114"/>
      <c r="BC247" s="114"/>
      <c r="BD247" s="114"/>
      <c r="BE247" s="114"/>
      <c r="BF247" s="114"/>
      <c r="BG247" s="114"/>
      <c r="BH247" s="115"/>
      <c r="BI247" s="1"/>
      <c r="BJ247" s="2"/>
      <c r="BK247" s="1"/>
      <c r="BL247" s="1"/>
      <c r="BM247" s="1"/>
      <c r="BN247" s="1"/>
      <c r="BO247" s="1"/>
      <c r="BP247" s="1"/>
      <c r="BQ247" s="1"/>
      <c r="BR247" s="1"/>
      <c r="BS247" s="1"/>
      <c r="BT247" s="16"/>
      <c r="BZ247" s="67"/>
      <c r="CA247" s="67"/>
      <c r="CB247" s="67"/>
      <c r="CC247" s="67"/>
      <c r="CD247" s="67"/>
      <c r="CE247" s="67"/>
      <c r="CF247" s="67"/>
      <c r="CG247" s="67"/>
      <c r="CH247" s="67"/>
      <c r="CI247" s="67"/>
      <c r="CJ247" s="67"/>
      <c r="CK247" s="67"/>
      <c r="CL247" s="67"/>
      <c r="CM247" s="67"/>
      <c r="CN247" s="67"/>
    </row>
    <row r="248" spans="1:92" ht="32.25" hidden="1" customHeight="1" x14ac:dyDescent="0.25">
      <c r="A248" s="110"/>
      <c r="B248" s="111"/>
      <c r="C248" s="111"/>
      <c r="D248" s="111"/>
      <c r="E248" s="111"/>
      <c r="F248" s="111"/>
      <c r="G248" s="111"/>
      <c r="H248" s="111"/>
      <c r="I248" s="111"/>
      <c r="J248" s="111"/>
      <c r="K248" s="111"/>
      <c r="L248" s="111"/>
      <c r="M248" s="111"/>
      <c r="N248" s="111"/>
      <c r="O248" s="111"/>
      <c r="P248" s="111"/>
      <c r="Q248" s="112"/>
      <c r="R248" s="110"/>
      <c r="S248" s="112"/>
      <c r="T248" s="110"/>
      <c r="U248" s="111"/>
      <c r="V248" s="112"/>
      <c r="W248" s="110"/>
      <c r="X248" s="111"/>
      <c r="Y248" s="111"/>
      <c r="Z248" s="111"/>
      <c r="AA248" s="111"/>
      <c r="AB248" s="111"/>
      <c r="AC248" s="112"/>
      <c r="AD248" s="110"/>
      <c r="AE248" s="111"/>
      <c r="AF248" s="111"/>
      <c r="AG248" s="111"/>
      <c r="AH248" s="111"/>
      <c r="AI248" s="111"/>
      <c r="AJ248" s="111"/>
      <c r="AK248" s="112"/>
      <c r="AL248" s="113"/>
      <c r="AM248" s="111"/>
      <c r="AN248" s="111"/>
      <c r="AO248" s="111"/>
      <c r="AP248" s="112"/>
      <c r="AQ248" s="110"/>
      <c r="AR248" s="111"/>
      <c r="AS248" s="111"/>
      <c r="AT248" s="112"/>
      <c r="AU248" s="110"/>
      <c r="AV248" s="111"/>
      <c r="AW248" s="111"/>
      <c r="AX248" s="111"/>
      <c r="AY248" s="112"/>
      <c r="AZ248" s="101" t="s">
        <v>38</v>
      </c>
      <c r="BA248" s="114"/>
      <c r="BB248" s="115"/>
      <c r="BC248" s="101" t="s">
        <v>39</v>
      </c>
      <c r="BD248" s="114"/>
      <c r="BE248" s="115"/>
      <c r="BF248" s="101" t="s">
        <v>40</v>
      </c>
      <c r="BG248" s="114"/>
      <c r="BH248" s="115"/>
      <c r="BI248" s="104" t="s">
        <v>41</v>
      </c>
      <c r="BJ248" s="105"/>
      <c r="BK248" s="106"/>
      <c r="BL248" s="104" t="s">
        <v>42</v>
      </c>
      <c r="BM248" s="105"/>
      <c r="BN248" s="106"/>
      <c r="BO248" s="107" t="s">
        <v>43</v>
      </c>
      <c r="BP248" s="105"/>
      <c r="BQ248" s="106"/>
      <c r="BR248" s="1"/>
      <c r="BS248" s="1">
        <v>36</v>
      </c>
      <c r="BT248" s="16"/>
      <c r="BZ248" s="67"/>
      <c r="CA248" s="67"/>
      <c r="CB248" s="67"/>
      <c r="CC248" s="67"/>
      <c r="CD248" s="67"/>
      <c r="CE248" s="67"/>
      <c r="CF248" s="67"/>
      <c r="CG248" s="67"/>
      <c r="CH248" s="67"/>
      <c r="CI248" s="67"/>
      <c r="CJ248" s="67"/>
      <c r="CK248" s="67"/>
      <c r="CL248" s="67"/>
      <c r="CM248" s="67"/>
      <c r="CN248" s="67"/>
    </row>
    <row r="249" spans="1:92" ht="41.25" hidden="1" customHeight="1" x14ac:dyDescent="0.25">
      <c r="A249" s="118"/>
      <c r="B249" s="108"/>
      <c r="C249" s="108"/>
      <c r="D249" s="108"/>
      <c r="E249" s="108"/>
      <c r="F249" s="108"/>
      <c r="G249" s="108"/>
      <c r="H249" s="108"/>
      <c r="I249" s="108"/>
      <c r="J249" s="108"/>
      <c r="K249" s="108"/>
      <c r="L249" s="108"/>
      <c r="M249" s="108"/>
      <c r="N249" s="108"/>
      <c r="O249" s="108"/>
      <c r="P249" s="108"/>
      <c r="Q249" s="109"/>
      <c r="R249" s="118" t="s">
        <v>4</v>
      </c>
      <c r="S249" s="109"/>
      <c r="T249" s="119" t="s">
        <v>4</v>
      </c>
      <c r="U249" s="108"/>
      <c r="V249" s="109"/>
      <c r="W249" s="118" t="s">
        <v>4</v>
      </c>
      <c r="X249" s="108"/>
      <c r="Y249" s="108"/>
      <c r="Z249" s="108"/>
      <c r="AA249" s="108"/>
      <c r="AB249" s="108"/>
      <c r="AC249" s="109"/>
      <c r="AD249" s="118"/>
      <c r="AE249" s="108"/>
      <c r="AF249" s="108"/>
      <c r="AG249" s="108"/>
      <c r="AH249" s="108"/>
      <c r="AI249" s="108"/>
      <c r="AJ249" s="108"/>
      <c r="AK249" s="109"/>
      <c r="AL249" s="116"/>
      <c r="AM249" s="108"/>
      <c r="AN249" s="108"/>
      <c r="AO249" s="108"/>
      <c r="AP249" s="109"/>
      <c r="AQ249" s="117"/>
      <c r="AR249" s="108"/>
      <c r="AS249" s="108"/>
      <c r="AT249" s="109"/>
      <c r="AU249" s="117"/>
      <c r="AV249" s="108"/>
      <c r="AW249" s="108"/>
      <c r="AX249" s="108"/>
      <c r="AY249" s="109"/>
      <c r="AZ249" s="83"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f>
        <v/>
      </c>
      <c r="BA249" s="114"/>
      <c r="BB249" s="115"/>
      <c r="BC249" s="83"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FECHAS",DATEDIF(AQ249,(AU249+1),"YM"))))</f>
        <v/>
      </c>
      <c r="BD249" s="114"/>
      <c r="BE249" s="115"/>
      <c r="BF249" s="83" t="str">
        <f>IF(AND(A249="",R249="SELECCIONE",T249="SELECCIONE",W249="SELECCIONE",AD249="",AL249="",AQ249="",AU249=""),"",IF(OR(OR(A249="",R249="SELECCIONE",T249="SELECCIONE",W249="SELECCIONE",AD249="",AL249="",AQ249="",AU249=""),AND(AQ249="",AU249="")),"COMPLETE TODOS LOS CAMPOS DE LA IZQUIERDA",IF(OR(AQ249&gt;AU249,AND(AQ249="",AU249&lt;&gt;""),AND(AQ249&lt;&gt;"",AU249="")),"VERIFICAR FECHAS",IF(AQ249="",0,IFERROR(DATEDIF(AQ249,(AU249+1),"MD"),"Fecha Inválida")))))</f>
        <v/>
      </c>
      <c r="BG249" s="114"/>
      <c r="BH249" s="115"/>
      <c r="BI249" s="17">
        <f>IF(R249="NO",AZ249,0)</f>
        <v>0</v>
      </c>
      <c r="BJ249" s="17">
        <f>IF(R249="NO",BC249,0)</f>
        <v>0</v>
      </c>
      <c r="BK249" s="17">
        <f>IF(R249="NO",BF249,0)</f>
        <v>0</v>
      </c>
      <c r="BL249" s="17">
        <f>IF(R249="SI",AZ249,0)</f>
        <v>0</v>
      </c>
      <c r="BM249" s="17">
        <f>IF(R249="SI",BC249,0)</f>
        <v>0</v>
      </c>
      <c r="BN249" s="17">
        <f>IF(R249="SI",BF249,0)</f>
        <v>0</v>
      </c>
      <c r="BO249" s="17">
        <f>IF(AND(R249="SI",T249="PÚBLICO"),AZ249,0)</f>
        <v>0</v>
      </c>
      <c r="BP249" s="17">
        <f>IF(AND(R249="SI",T249="PÚBLICO"),BC249,0)</f>
        <v>0</v>
      </c>
      <c r="BQ249" s="17">
        <f>IF(AND(R249="SI",T249="PÚBLICO"),BF249,0)</f>
        <v>0</v>
      </c>
      <c r="BR249" s="1"/>
      <c r="BS249" s="1"/>
      <c r="BT249" s="16"/>
      <c r="BZ249" s="67"/>
      <c r="CA249" s="67"/>
      <c r="CB249" s="67"/>
      <c r="CC249" s="67"/>
      <c r="CD249" s="67"/>
      <c r="CE249" s="67"/>
      <c r="CF249" s="67"/>
      <c r="CG249" s="67"/>
      <c r="CH249" s="67"/>
      <c r="CI249" s="67"/>
      <c r="CJ249" s="67"/>
      <c r="CK249" s="67"/>
      <c r="CL249" s="67"/>
      <c r="CM249" s="67"/>
      <c r="CN249" s="67"/>
    </row>
    <row r="250" spans="1:92" ht="15.75" hidden="1"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
      <c r="BJ250" s="2"/>
      <c r="BK250" s="1"/>
      <c r="BL250" s="1"/>
      <c r="BM250" s="1"/>
      <c r="BN250" s="1"/>
      <c r="BO250" s="1"/>
      <c r="BP250" s="1"/>
      <c r="BQ250" s="1"/>
      <c r="BR250" s="1"/>
      <c r="BS250" s="1"/>
      <c r="BT250" s="16"/>
      <c r="BZ250" s="67"/>
      <c r="CA250" s="67"/>
      <c r="CB250" s="67"/>
      <c r="CC250" s="67"/>
      <c r="CD250" s="67"/>
      <c r="CE250" s="67"/>
      <c r="CF250" s="67"/>
      <c r="CG250" s="67"/>
      <c r="CH250" s="67"/>
      <c r="CI250" s="67"/>
      <c r="CJ250" s="67"/>
      <c r="CK250" s="67"/>
      <c r="CL250" s="67"/>
      <c r="CM250" s="67"/>
      <c r="CN250" s="67"/>
    </row>
    <row r="251" spans="1:92" ht="12" hidden="1" customHeight="1" x14ac:dyDescent="0.25">
      <c r="A251" s="95" t="s">
        <v>31</v>
      </c>
      <c r="B251" s="108"/>
      <c r="C251" s="108"/>
      <c r="D251" s="108"/>
      <c r="E251" s="108"/>
      <c r="F251" s="108"/>
      <c r="G251" s="108"/>
      <c r="H251" s="108"/>
      <c r="I251" s="108"/>
      <c r="J251" s="108"/>
      <c r="K251" s="108"/>
      <c r="L251" s="108"/>
      <c r="M251" s="108"/>
      <c r="N251" s="108"/>
      <c r="O251" s="108"/>
      <c r="P251" s="108"/>
      <c r="Q251" s="109"/>
      <c r="R251" s="95" t="s">
        <v>32</v>
      </c>
      <c r="S251" s="109"/>
      <c r="T251" s="95" t="s">
        <v>33</v>
      </c>
      <c r="U251" s="108"/>
      <c r="V251" s="109"/>
      <c r="W251" s="95" t="s">
        <v>34</v>
      </c>
      <c r="X251" s="108"/>
      <c r="Y251" s="108"/>
      <c r="Z251" s="108"/>
      <c r="AA251" s="108"/>
      <c r="AB251" s="108"/>
      <c r="AC251" s="109"/>
      <c r="AD251" s="95" t="s">
        <v>35</v>
      </c>
      <c r="AE251" s="108"/>
      <c r="AF251" s="108"/>
      <c r="AG251" s="108"/>
      <c r="AH251" s="108"/>
      <c r="AI251" s="108"/>
      <c r="AJ251" s="108"/>
      <c r="AK251" s="109"/>
      <c r="AL251" s="96" t="s">
        <v>36</v>
      </c>
      <c r="AM251" s="108"/>
      <c r="AN251" s="108"/>
      <c r="AO251" s="108"/>
      <c r="AP251" s="109"/>
      <c r="AQ251" s="95" t="s">
        <v>27</v>
      </c>
      <c r="AR251" s="108"/>
      <c r="AS251" s="108"/>
      <c r="AT251" s="109"/>
      <c r="AU251" s="95" t="s">
        <v>28</v>
      </c>
      <c r="AV251" s="108"/>
      <c r="AW251" s="108"/>
      <c r="AX251" s="108"/>
      <c r="AY251" s="109"/>
      <c r="AZ251" s="101" t="s">
        <v>37</v>
      </c>
      <c r="BA251" s="114"/>
      <c r="BB251" s="114"/>
      <c r="BC251" s="114"/>
      <c r="BD251" s="114"/>
      <c r="BE251" s="114"/>
      <c r="BF251" s="114"/>
      <c r="BG251" s="114"/>
      <c r="BH251" s="115"/>
      <c r="BI251" s="1"/>
      <c r="BJ251" s="2"/>
      <c r="BK251" s="1"/>
      <c r="BL251" s="1"/>
      <c r="BM251" s="1"/>
      <c r="BN251" s="1"/>
      <c r="BO251" s="1"/>
      <c r="BP251" s="1"/>
      <c r="BQ251" s="1"/>
      <c r="BR251" s="1"/>
      <c r="BS251" s="1"/>
      <c r="BT251" s="16"/>
      <c r="BZ251" s="67"/>
      <c r="CA251" s="67"/>
      <c r="CB251" s="67"/>
      <c r="CC251" s="67"/>
      <c r="CD251" s="67"/>
      <c r="CE251" s="67"/>
      <c r="CF251" s="67"/>
      <c r="CG251" s="67"/>
      <c r="CH251" s="67"/>
      <c r="CI251" s="67"/>
      <c r="CJ251" s="67"/>
      <c r="CK251" s="67"/>
      <c r="CL251" s="67"/>
      <c r="CM251" s="67"/>
      <c r="CN251" s="67"/>
    </row>
    <row r="252" spans="1:92" ht="32.25" hidden="1" customHeight="1" x14ac:dyDescent="0.25">
      <c r="A252" s="110"/>
      <c r="B252" s="111"/>
      <c r="C252" s="111"/>
      <c r="D252" s="111"/>
      <c r="E252" s="111"/>
      <c r="F252" s="111"/>
      <c r="G252" s="111"/>
      <c r="H252" s="111"/>
      <c r="I252" s="111"/>
      <c r="J252" s="111"/>
      <c r="K252" s="111"/>
      <c r="L252" s="111"/>
      <c r="M252" s="111"/>
      <c r="N252" s="111"/>
      <c r="O252" s="111"/>
      <c r="P252" s="111"/>
      <c r="Q252" s="112"/>
      <c r="R252" s="110"/>
      <c r="S252" s="112"/>
      <c r="T252" s="110"/>
      <c r="U252" s="111"/>
      <c r="V252" s="112"/>
      <c r="W252" s="110"/>
      <c r="X252" s="111"/>
      <c r="Y252" s="111"/>
      <c r="Z252" s="111"/>
      <c r="AA252" s="111"/>
      <c r="AB252" s="111"/>
      <c r="AC252" s="112"/>
      <c r="AD252" s="110"/>
      <c r="AE252" s="111"/>
      <c r="AF252" s="111"/>
      <c r="AG252" s="111"/>
      <c r="AH252" s="111"/>
      <c r="AI252" s="111"/>
      <c r="AJ252" s="111"/>
      <c r="AK252" s="112"/>
      <c r="AL252" s="113"/>
      <c r="AM252" s="111"/>
      <c r="AN252" s="111"/>
      <c r="AO252" s="111"/>
      <c r="AP252" s="112"/>
      <c r="AQ252" s="110"/>
      <c r="AR252" s="111"/>
      <c r="AS252" s="111"/>
      <c r="AT252" s="112"/>
      <c r="AU252" s="110"/>
      <c r="AV252" s="111"/>
      <c r="AW252" s="111"/>
      <c r="AX252" s="111"/>
      <c r="AY252" s="112"/>
      <c r="AZ252" s="101" t="s">
        <v>38</v>
      </c>
      <c r="BA252" s="114"/>
      <c r="BB252" s="115"/>
      <c r="BC252" s="101" t="s">
        <v>39</v>
      </c>
      <c r="BD252" s="114"/>
      <c r="BE252" s="115"/>
      <c r="BF252" s="101" t="s">
        <v>40</v>
      </c>
      <c r="BG252" s="114"/>
      <c r="BH252" s="115"/>
      <c r="BI252" s="104" t="s">
        <v>41</v>
      </c>
      <c r="BJ252" s="105"/>
      <c r="BK252" s="106"/>
      <c r="BL252" s="104" t="s">
        <v>42</v>
      </c>
      <c r="BM252" s="105"/>
      <c r="BN252" s="106"/>
      <c r="BO252" s="107" t="s">
        <v>43</v>
      </c>
      <c r="BP252" s="105"/>
      <c r="BQ252" s="106"/>
      <c r="BR252" s="1"/>
      <c r="BS252" s="1">
        <v>37</v>
      </c>
      <c r="BT252" s="16"/>
      <c r="BZ252" s="67"/>
      <c r="CA252" s="67"/>
      <c r="CB252" s="67"/>
      <c r="CC252" s="67"/>
      <c r="CD252" s="67"/>
      <c r="CE252" s="67"/>
      <c r="CF252" s="67"/>
      <c r="CG252" s="67"/>
      <c r="CH252" s="67"/>
      <c r="CI252" s="67"/>
      <c r="CJ252" s="67"/>
      <c r="CK252" s="67"/>
      <c r="CL252" s="67"/>
      <c r="CM252" s="67"/>
      <c r="CN252" s="67"/>
    </row>
    <row r="253" spans="1:92" ht="41.25" hidden="1" customHeight="1" x14ac:dyDescent="0.25">
      <c r="A253" s="118"/>
      <c r="B253" s="108"/>
      <c r="C253" s="108"/>
      <c r="D253" s="108"/>
      <c r="E253" s="108"/>
      <c r="F253" s="108"/>
      <c r="G253" s="108"/>
      <c r="H253" s="108"/>
      <c r="I253" s="108"/>
      <c r="J253" s="108"/>
      <c r="K253" s="108"/>
      <c r="L253" s="108"/>
      <c r="M253" s="108"/>
      <c r="N253" s="108"/>
      <c r="O253" s="108"/>
      <c r="P253" s="108"/>
      <c r="Q253" s="109"/>
      <c r="R253" s="118" t="s">
        <v>4</v>
      </c>
      <c r="S253" s="109"/>
      <c r="T253" s="119" t="s">
        <v>4</v>
      </c>
      <c r="U253" s="108"/>
      <c r="V253" s="109"/>
      <c r="W253" s="118" t="s">
        <v>4</v>
      </c>
      <c r="X253" s="108"/>
      <c r="Y253" s="108"/>
      <c r="Z253" s="108"/>
      <c r="AA253" s="108"/>
      <c r="AB253" s="108"/>
      <c r="AC253" s="109"/>
      <c r="AD253" s="118"/>
      <c r="AE253" s="108"/>
      <c r="AF253" s="108"/>
      <c r="AG253" s="108"/>
      <c r="AH253" s="108"/>
      <c r="AI253" s="108"/>
      <c r="AJ253" s="108"/>
      <c r="AK253" s="109"/>
      <c r="AL253" s="116"/>
      <c r="AM253" s="108"/>
      <c r="AN253" s="108"/>
      <c r="AO253" s="108"/>
      <c r="AP253" s="109"/>
      <c r="AQ253" s="117"/>
      <c r="AR253" s="108"/>
      <c r="AS253" s="108"/>
      <c r="AT253" s="109"/>
      <c r="AU253" s="117"/>
      <c r="AV253" s="108"/>
      <c r="AW253" s="108"/>
      <c r="AX253" s="108"/>
      <c r="AY253" s="109"/>
      <c r="AZ253" s="83"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f>
        <v/>
      </c>
      <c r="BA253" s="114"/>
      <c r="BB253" s="115"/>
      <c r="BC253" s="83"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FECHAS",DATEDIF(AQ253,(AU253+1),"YM"))))</f>
        <v/>
      </c>
      <c r="BD253" s="114"/>
      <c r="BE253" s="115"/>
      <c r="BF253" s="83" t="str">
        <f>IF(AND(A253="",R253="SELECCIONE",T253="SELECCIONE",W253="SELECCIONE",AD253="",AL253="",AQ253="",AU253=""),"",IF(OR(OR(A253="",R253="SELECCIONE",T253="SELECCIONE",W253="SELECCIONE",AD253="",AL253="",AQ253="",AU253=""),AND(AQ253="",AU253="")),"COMPLETE TODOS LOS CAMPOS DE LA IZQUIERDA",IF(OR(AQ253&gt;AU253,AND(AQ253="",AU253&lt;&gt;""),AND(AQ253&lt;&gt;"",AU253="")),"VERIFICAR FECHAS",IF(AQ253="",0,IFERROR(DATEDIF(AQ253,(AU253+1),"MD"),"Fecha Inválida")))))</f>
        <v/>
      </c>
      <c r="BG253" s="114"/>
      <c r="BH253" s="115"/>
      <c r="BI253" s="17">
        <f>IF(R253="NO",AZ253,0)</f>
        <v>0</v>
      </c>
      <c r="BJ253" s="17">
        <f>IF(R253="NO",BC253,0)</f>
        <v>0</v>
      </c>
      <c r="BK253" s="17">
        <f>IF(R253="NO",BF253,0)</f>
        <v>0</v>
      </c>
      <c r="BL253" s="17">
        <f>IF(R253="SI",AZ253,0)</f>
        <v>0</v>
      </c>
      <c r="BM253" s="17">
        <f>IF(R253="SI",BC253,0)</f>
        <v>0</v>
      </c>
      <c r="BN253" s="17">
        <f>IF(R253="SI",BF253,0)</f>
        <v>0</v>
      </c>
      <c r="BO253" s="17">
        <f>IF(AND(R253="SI",T253="PÚBLICO"),AZ253,0)</f>
        <v>0</v>
      </c>
      <c r="BP253" s="17">
        <f>IF(AND(R253="SI",T253="PÚBLICO"),BC253,0)</f>
        <v>0</v>
      </c>
      <c r="BQ253" s="17">
        <f>IF(AND(R253="SI",T253="PÚBLICO"),BF253,0)</f>
        <v>0</v>
      </c>
      <c r="BR253" s="1"/>
      <c r="BS253" s="1"/>
      <c r="BT253" s="16"/>
      <c r="BZ253" s="67"/>
      <c r="CA253" s="67"/>
      <c r="CB253" s="67"/>
      <c r="CC253" s="67"/>
      <c r="CD253" s="67"/>
      <c r="CE253" s="67"/>
      <c r="CF253" s="67"/>
      <c r="CG253" s="67"/>
      <c r="CH253" s="67"/>
      <c r="CI253" s="67"/>
      <c r="CJ253" s="67"/>
      <c r="CK253" s="67"/>
      <c r="CL253" s="67"/>
      <c r="CM253" s="67"/>
      <c r="CN253" s="67"/>
    </row>
    <row r="254" spans="1:92" ht="15.75" hidden="1"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
      <c r="BJ254" s="2"/>
      <c r="BK254" s="1"/>
      <c r="BL254" s="1"/>
      <c r="BM254" s="1"/>
      <c r="BN254" s="1"/>
      <c r="BO254" s="1"/>
      <c r="BP254" s="1"/>
      <c r="BQ254" s="1"/>
      <c r="BR254" s="1"/>
      <c r="BS254" s="1"/>
      <c r="BT254" s="16"/>
      <c r="BZ254" s="67"/>
      <c r="CA254" s="67"/>
      <c r="CB254" s="67"/>
      <c r="CC254" s="67"/>
      <c r="CD254" s="67"/>
      <c r="CE254" s="67"/>
      <c r="CF254" s="67"/>
      <c r="CG254" s="67"/>
      <c r="CH254" s="67"/>
      <c r="CI254" s="67"/>
      <c r="CJ254" s="67"/>
      <c r="CK254" s="67"/>
      <c r="CL254" s="67"/>
      <c r="CM254" s="67"/>
      <c r="CN254" s="67"/>
    </row>
    <row r="255" spans="1:92" ht="12" hidden="1" customHeight="1" x14ac:dyDescent="0.25">
      <c r="A255" s="95" t="s">
        <v>31</v>
      </c>
      <c r="B255" s="108"/>
      <c r="C255" s="108"/>
      <c r="D255" s="108"/>
      <c r="E255" s="108"/>
      <c r="F255" s="108"/>
      <c r="G255" s="108"/>
      <c r="H255" s="108"/>
      <c r="I255" s="108"/>
      <c r="J255" s="108"/>
      <c r="K255" s="108"/>
      <c r="L255" s="108"/>
      <c r="M255" s="108"/>
      <c r="N255" s="108"/>
      <c r="O255" s="108"/>
      <c r="P255" s="108"/>
      <c r="Q255" s="109"/>
      <c r="R255" s="95" t="s">
        <v>32</v>
      </c>
      <c r="S255" s="109"/>
      <c r="T255" s="95" t="s">
        <v>33</v>
      </c>
      <c r="U255" s="108"/>
      <c r="V255" s="109"/>
      <c r="W255" s="95" t="s">
        <v>34</v>
      </c>
      <c r="X255" s="108"/>
      <c r="Y255" s="108"/>
      <c r="Z255" s="108"/>
      <c r="AA255" s="108"/>
      <c r="AB255" s="108"/>
      <c r="AC255" s="109"/>
      <c r="AD255" s="95" t="s">
        <v>35</v>
      </c>
      <c r="AE255" s="108"/>
      <c r="AF255" s="108"/>
      <c r="AG255" s="108"/>
      <c r="AH255" s="108"/>
      <c r="AI255" s="108"/>
      <c r="AJ255" s="108"/>
      <c r="AK255" s="109"/>
      <c r="AL255" s="96" t="s">
        <v>36</v>
      </c>
      <c r="AM255" s="108"/>
      <c r="AN255" s="108"/>
      <c r="AO255" s="108"/>
      <c r="AP255" s="109"/>
      <c r="AQ255" s="95" t="s">
        <v>27</v>
      </c>
      <c r="AR255" s="108"/>
      <c r="AS255" s="108"/>
      <c r="AT255" s="109"/>
      <c r="AU255" s="95" t="s">
        <v>28</v>
      </c>
      <c r="AV255" s="108"/>
      <c r="AW255" s="108"/>
      <c r="AX255" s="108"/>
      <c r="AY255" s="109"/>
      <c r="AZ255" s="101" t="s">
        <v>37</v>
      </c>
      <c r="BA255" s="114"/>
      <c r="BB255" s="114"/>
      <c r="BC255" s="114"/>
      <c r="BD255" s="114"/>
      <c r="BE255" s="114"/>
      <c r="BF255" s="114"/>
      <c r="BG255" s="114"/>
      <c r="BH255" s="115"/>
      <c r="BI255" s="1"/>
      <c r="BJ255" s="2"/>
      <c r="BK255" s="1"/>
      <c r="BL255" s="1"/>
      <c r="BM255" s="1"/>
      <c r="BN255" s="1"/>
      <c r="BO255" s="1"/>
      <c r="BP255" s="1"/>
      <c r="BQ255" s="1"/>
      <c r="BR255" s="1"/>
      <c r="BS255" s="1"/>
      <c r="BT255" s="16"/>
      <c r="BZ255" s="67"/>
      <c r="CA255" s="67"/>
      <c r="CB255" s="67"/>
      <c r="CC255" s="67"/>
      <c r="CD255" s="67"/>
      <c r="CE255" s="67"/>
      <c r="CF255" s="67"/>
      <c r="CG255" s="67"/>
      <c r="CH255" s="67"/>
      <c r="CI255" s="67"/>
      <c r="CJ255" s="67"/>
      <c r="CK255" s="67"/>
      <c r="CL255" s="67"/>
      <c r="CM255" s="67"/>
      <c r="CN255" s="67"/>
    </row>
    <row r="256" spans="1:92" ht="32.25" hidden="1" customHeight="1" x14ac:dyDescent="0.25">
      <c r="A256" s="110"/>
      <c r="B256" s="111"/>
      <c r="C256" s="111"/>
      <c r="D256" s="111"/>
      <c r="E256" s="111"/>
      <c r="F256" s="111"/>
      <c r="G256" s="111"/>
      <c r="H256" s="111"/>
      <c r="I256" s="111"/>
      <c r="J256" s="111"/>
      <c r="K256" s="111"/>
      <c r="L256" s="111"/>
      <c r="M256" s="111"/>
      <c r="N256" s="111"/>
      <c r="O256" s="111"/>
      <c r="P256" s="111"/>
      <c r="Q256" s="112"/>
      <c r="R256" s="110"/>
      <c r="S256" s="112"/>
      <c r="T256" s="110"/>
      <c r="U256" s="111"/>
      <c r="V256" s="112"/>
      <c r="W256" s="110"/>
      <c r="X256" s="111"/>
      <c r="Y256" s="111"/>
      <c r="Z256" s="111"/>
      <c r="AA256" s="111"/>
      <c r="AB256" s="111"/>
      <c r="AC256" s="112"/>
      <c r="AD256" s="110"/>
      <c r="AE256" s="111"/>
      <c r="AF256" s="111"/>
      <c r="AG256" s="111"/>
      <c r="AH256" s="111"/>
      <c r="AI256" s="111"/>
      <c r="AJ256" s="111"/>
      <c r="AK256" s="112"/>
      <c r="AL256" s="113"/>
      <c r="AM256" s="111"/>
      <c r="AN256" s="111"/>
      <c r="AO256" s="111"/>
      <c r="AP256" s="112"/>
      <c r="AQ256" s="110"/>
      <c r="AR256" s="111"/>
      <c r="AS256" s="111"/>
      <c r="AT256" s="112"/>
      <c r="AU256" s="110"/>
      <c r="AV256" s="111"/>
      <c r="AW256" s="111"/>
      <c r="AX256" s="111"/>
      <c r="AY256" s="112"/>
      <c r="AZ256" s="101" t="s">
        <v>38</v>
      </c>
      <c r="BA256" s="114"/>
      <c r="BB256" s="115"/>
      <c r="BC256" s="101" t="s">
        <v>39</v>
      </c>
      <c r="BD256" s="114"/>
      <c r="BE256" s="115"/>
      <c r="BF256" s="101" t="s">
        <v>40</v>
      </c>
      <c r="BG256" s="114"/>
      <c r="BH256" s="115"/>
      <c r="BI256" s="104" t="s">
        <v>41</v>
      </c>
      <c r="BJ256" s="105"/>
      <c r="BK256" s="106"/>
      <c r="BL256" s="104" t="s">
        <v>42</v>
      </c>
      <c r="BM256" s="105"/>
      <c r="BN256" s="106"/>
      <c r="BO256" s="107" t="s">
        <v>43</v>
      </c>
      <c r="BP256" s="105"/>
      <c r="BQ256" s="106"/>
      <c r="BR256" s="1"/>
      <c r="BS256" s="1">
        <v>38</v>
      </c>
      <c r="BT256" s="16"/>
      <c r="BZ256" s="67"/>
      <c r="CA256" s="67"/>
      <c r="CB256" s="67"/>
      <c r="CC256" s="67"/>
      <c r="CD256" s="67"/>
      <c r="CE256" s="67"/>
      <c r="CF256" s="67"/>
      <c r="CG256" s="67"/>
      <c r="CH256" s="67"/>
      <c r="CI256" s="67"/>
      <c r="CJ256" s="67"/>
      <c r="CK256" s="67"/>
      <c r="CL256" s="67"/>
      <c r="CM256" s="67"/>
      <c r="CN256" s="67"/>
    </row>
    <row r="257" spans="1:92" ht="41.25" hidden="1" customHeight="1" x14ac:dyDescent="0.25">
      <c r="A257" s="118"/>
      <c r="B257" s="108"/>
      <c r="C257" s="108"/>
      <c r="D257" s="108"/>
      <c r="E257" s="108"/>
      <c r="F257" s="108"/>
      <c r="G257" s="108"/>
      <c r="H257" s="108"/>
      <c r="I257" s="108"/>
      <c r="J257" s="108"/>
      <c r="K257" s="108"/>
      <c r="L257" s="108"/>
      <c r="M257" s="108"/>
      <c r="N257" s="108"/>
      <c r="O257" s="108"/>
      <c r="P257" s="108"/>
      <c r="Q257" s="109"/>
      <c r="R257" s="118" t="s">
        <v>4</v>
      </c>
      <c r="S257" s="109"/>
      <c r="T257" s="119" t="s">
        <v>4</v>
      </c>
      <c r="U257" s="108"/>
      <c r="V257" s="109"/>
      <c r="W257" s="118" t="s">
        <v>4</v>
      </c>
      <c r="X257" s="108"/>
      <c r="Y257" s="108"/>
      <c r="Z257" s="108"/>
      <c r="AA257" s="108"/>
      <c r="AB257" s="108"/>
      <c r="AC257" s="109"/>
      <c r="AD257" s="118"/>
      <c r="AE257" s="108"/>
      <c r="AF257" s="108"/>
      <c r="AG257" s="108"/>
      <c r="AH257" s="108"/>
      <c r="AI257" s="108"/>
      <c r="AJ257" s="108"/>
      <c r="AK257" s="109"/>
      <c r="AL257" s="116"/>
      <c r="AM257" s="108"/>
      <c r="AN257" s="108"/>
      <c r="AO257" s="108"/>
      <c r="AP257" s="109"/>
      <c r="AQ257" s="117"/>
      <c r="AR257" s="108"/>
      <c r="AS257" s="108"/>
      <c r="AT257" s="109"/>
      <c r="AU257" s="117"/>
      <c r="AV257" s="108"/>
      <c r="AW257" s="108"/>
      <c r="AX257" s="108"/>
      <c r="AY257" s="109"/>
      <c r="AZ257" s="8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114"/>
      <c r="BB257" s="115"/>
      <c r="BC257" s="8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114"/>
      <c r="BE257" s="115"/>
      <c r="BF257" s="83"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114"/>
      <c r="BH257" s="115"/>
      <c r="BI257" s="17">
        <f>IF(R257="NO",AZ257,0)</f>
        <v>0</v>
      </c>
      <c r="BJ257" s="17">
        <f>IF(R257="NO",BC257,0)</f>
        <v>0</v>
      </c>
      <c r="BK257" s="17">
        <f>IF(R257="NO",BF257,0)</f>
        <v>0</v>
      </c>
      <c r="BL257" s="17">
        <f>IF(R257="SI",AZ257,0)</f>
        <v>0</v>
      </c>
      <c r="BM257" s="17">
        <f>IF(R257="SI",BC257,0)</f>
        <v>0</v>
      </c>
      <c r="BN257" s="17">
        <f>IF(R257="SI",BF257,0)</f>
        <v>0</v>
      </c>
      <c r="BO257" s="17">
        <f>IF(AND(R257="SI",T257="PÚBLICO"),AZ257,0)</f>
        <v>0</v>
      </c>
      <c r="BP257" s="17">
        <f>IF(AND(R257="SI",T257="PÚBLICO"),BC257,0)</f>
        <v>0</v>
      </c>
      <c r="BQ257" s="17">
        <f>IF(AND(R257="SI",T257="PÚBLICO"),BF257,0)</f>
        <v>0</v>
      </c>
      <c r="BR257" s="1"/>
      <c r="BS257" s="1"/>
      <c r="BT257" s="16"/>
      <c r="BZ257" s="67"/>
      <c r="CA257" s="67"/>
      <c r="CB257" s="67"/>
      <c r="CC257" s="67"/>
      <c r="CD257" s="67"/>
      <c r="CE257" s="67"/>
      <c r="CF257" s="67"/>
      <c r="CG257" s="67"/>
      <c r="CH257" s="67"/>
      <c r="CI257" s="67"/>
      <c r="CJ257" s="67"/>
      <c r="CK257" s="67"/>
      <c r="CL257" s="67"/>
      <c r="CM257" s="67"/>
      <c r="CN257" s="67"/>
    </row>
    <row r="258" spans="1:92" ht="15.75" hidden="1"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
      <c r="BJ258" s="2"/>
      <c r="BK258" s="1"/>
      <c r="BL258" s="1"/>
      <c r="BM258" s="1"/>
      <c r="BN258" s="1"/>
      <c r="BO258" s="1"/>
      <c r="BP258" s="1"/>
      <c r="BQ258" s="1"/>
      <c r="BR258" s="1"/>
      <c r="BS258" s="1"/>
      <c r="BT258" s="16"/>
      <c r="BZ258" s="67"/>
      <c r="CA258" s="67"/>
      <c r="CB258" s="67"/>
      <c r="CC258" s="67"/>
      <c r="CD258" s="67"/>
      <c r="CE258" s="67"/>
      <c r="CF258" s="67"/>
      <c r="CG258" s="67"/>
      <c r="CH258" s="67"/>
      <c r="CI258" s="67"/>
      <c r="CJ258" s="67"/>
      <c r="CK258" s="67"/>
      <c r="CL258" s="67"/>
      <c r="CM258" s="67"/>
      <c r="CN258" s="67"/>
    </row>
    <row r="259" spans="1:92" ht="12" hidden="1" customHeight="1" x14ac:dyDescent="0.25">
      <c r="A259" s="95" t="s">
        <v>31</v>
      </c>
      <c r="B259" s="108"/>
      <c r="C259" s="108"/>
      <c r="D259" s="108"/>
      <c r="E259" s="108"/>
      <c r="F259" s="108"/>
      <c r="G259" s="108"/>
      <c r="H259" s="108"/>
      <c r="I259" s="108"/>
      <c r="J259" s="108"/>
      <c r="K259" s="108"/>
      <c r="L259" s="108"/>
      <c r="M259" s="108"/>
      <c r="N259" s="108"/>
      <c r="O259" s="108"/>
      <c r="P259" s="108"/>
      <c r="Q259" s="109"/>
      <c r="R259" s="95" t="s">
        <v>32</v>
      </c>
      <c r="S259" s="109"/>
      <c r="T259" s="95" t="s">
        <v>33</v>
      </c>
      <c r="U259" s="108"/>
      <c r="V259" s="109"/>
      <c r="W259" s="95" t="s">
        <v>34</v>
      </c>
      <c r="X259" s="108"/>
      <c r="Y259" s="108"/>
      <c r="Z259" s="108"/>
      <c r="AA259" s="108"/>
      <c r="AB259" s="108"/>
      <c r="AC259" s="109"/>
      <c r="AD259" s="95" t="s">
        <v>35</v>
      </c>
      <c r="AE259" s="108"/>
      <c r="AF259" s="108"/>
      <c r="AG259" s="108"/>
      <c r="AH259" s="108"/>
      <c r="AI259" s="108"/>
      <c r="AJ259" s="108"/>
      <c r="AK259" s="109"/>
      <c r="AL259" s="96" t="s">
        <v>36</v>
      </c>
      <c r="AM259" s="108"/>
      <c r="AN259" s="108"/>
      <c r="AO259" s="108"/>
      <c r="AP259" s="109"/>
      <c r="AQ259" s="95" t="s">
        <v>27</v>
      </c>
      <c r="AR259" s="108"/>
      <c r="AS259" s="108"/>
      <c r="AT259" s="109"/>
      <c r="AU259" s="95" t="s">
        <v>28</v>
      </c>
      <c r="AV259" s="108"/>
      <c r="AW259" s="108"/>
      <c r="AX259" s="108"/>
      <c r="AY259" s="109"/>
      <c r="AZ259" s="101" t="s">
        <v>37</v>
      </c>
      <c r="BA259" s="114"/>
      <c r="BB259" s="114"/>
      <c r="BC259" s="114"/>
      <c r="BD259" s="114"/>
      <c r="BE259" s="114"/>
      <c r="BF259" s="114"/>
      <c r="BG259" s="114"/>
      <c r="BH259" s="115"/>
      <c r="BI259" s="1"/>
      <c r="BJ259" s="2"/>
      <c r="BK259" s="1"/>
      <c r="BL259" s="1"/>
      <c r="BM259" s="1"/>
      <c r="BN259" s="1"/>
      <c r="BO259" s="1"/>
      <c r="BP259" s="1"/>
      <c r="BQ259" s="1"/>
      <c r="BR259" s="1"/>
      <c r="BS259" s="1"/>
      <c r="BT259" s="16"/>
      <c r="BZ259" s="67"/>
      <c r="CA259" s="67"/>
      <c r="CB259" s="67"/>
      <c r="CC259" s="67"/>
      <c r="CD259" s="67"/>
      <c r="CE259" s="67"/>
      <c r="CF259" s="67"/>
      <c r="CG259" s="67"/>
      <c r="CH259" s="67"/>
      <c r="CI259" s="67"/>
      <c r="CJ259" s="67"/>
      <c r="CK259" s="67"/>
      <c r="CL259" s="67"/>
      <c r="CM259" s="67"/>
      <c r="CN259" s="67"/>
    </row>
    <row r="260" spans="1:92" ht="32.25" hidden="1" customHeight="1" x14ac:dyDescent="0.25">
      <c r="A260" s="110"/>
      <c r="B260" s="111"/>
      <c r="C260" s="111"/>
      <c r="D260" s="111"/>
      <c r="E260" s="111"/>
      <c r="F260" s="111"/>
      <c r="G260" s="111"/>
      <c r="H260" s="111"/>
      <c r="I260" s="111"/>
      <c r="J260" s="111"/>
      <c r="K260" s="111"/>
      <c r="L260" s="111"/>
      <c r="M260" s="111"/>
      <c r="N260" s="111"/>
      <c r="O260" s="111"/>
      <c r="P260" s="111"/>
      <c r="Q260" s="112"/>
      <c r="R260" s="110"/>
      <c r="S260" s="112"/>
      <c r="T260" s="110"/>
      <c r="U260" s="111"/>
      <c r="V260" s="112"/>
      <c r="W260" s="110"/>
      <c r="X260" s="111"/>
      <c r="Y260" s="111"/>
      <c r="Z260" s="111"/>
      <c r="AA260" s="111"/>
      <c r="AB260" s="111"/>
      <c r="AC260" s="112"/>
      <c r="AD260" s="110"/>
      <c r="AE260" s="111"/>
      <c r="AF260" s="111"/>
      <c r="AG260" s="111"/>
      <c r="AH260" s="111"/>
      <c r="AI260" s="111"/>
      <c r="AJ260" s="111"/>
      <c r="AK260" s="112"/>
      <c r="AL260" s="113"/>
      <c r="AM260" s="111"/>
      <c r="AN260" s="111"/>
      <c r="AO260" s="111"/>
      <c r="AP260" s="112"/>
      <c r="AQ260" s="110"/>
      <c r="AR260" s="111"/>
      <c r="AS260" s="111"/>
      <c r="AT260" s="112"/>
      <c r="AU260" s="110"/>
      <c r="AV260" s="111"/>
      <c r="AW260" s="111"/>
      <c r="AX260" s="111"/>
      <c r="AY260" s="112"/>
      <c r="AZ260" s="101" t="s">
        <v>38</v>
      </c>
      <c r="BA260" s="114"/>
      <c r="BB260" s="115"/>
      <c r="BC260" s="101" t="s">
        <v>39</v>
      </c>
      <c r="BD260" s="114"/>
      <c r="BE260" s="115"/>
      <c r="BF260" s="101" t="s">
        <v>40</v>
      </c>
      <c r="BG260" s="114"/>
      <c r="BH260" s="115"/>
      <c r="BI260" s="104" t="s">
        <v>41</v>
      </c>
      <c r="BJ260" s="105"/>
      <c r="BK260" s="106"/>
      <c r="BL260" s="104" t="s">
        <v>42</v>
      </c>
      <c r="BM260" s="105"/>
      <c r="BN260" s="106"/>
      <c r="BO260" s="107" t="s">
        <v>43</v>
      </c>
      <c r="BP260" s="105"/>
      <c r="BQ260" s="106"/>
      <c r="BR260" s="1"/>
      <c r="BS260" s="1">
        <v>39</v>
      </c>
      <c r="BT260" s="16"/>
      <c r="BZ260" s="67"/>
      <c r="CA260" s="67"/>
      <c r="CB260" s="67"/>
      <c r="CC260" s="67"/>
      <c r="CD260" s="67"/>
      <c r="CE260" s="67"/>
      <c r="CF260" s="67"/>
      <c r="CG260" s="67"/>
      <c r="CH260" s="67"/>
      <c r="CI260" s="67"/>
      <c r="CJ260" s="67"/>
      <c r="CK260" s="67"/>
      <c r="CL260" s="67"/>
      <c r="CM260" s="67"/>
      <c r="CN260" s="67"/>
    </row>
    <row r="261" spans="1:92" ht="41.25" hidden="1" customHeight="1" x14ac:dyDescent="0.25">
      <c r="A261" s="118"/>
      <c r="B261" s="108"/>
      <c r="C261" s="108"/>
      <c r="D261" s="108"/>
      <c r="E261" s="108"/>
      <c r="F261" s="108"/>
      <c r="G261" s="108"/>
      <c r="H261" s="108"/>
      <c r="I261" s="108"/>
      <c r="J261" s="108"/>
      <c r="K261" s="108"/>
      <c r="L261" s="108"/>
      <c r="M261" s="108"/>
      <c r="N261" s="108"/>
      <c r="O261" s="108"/>
      <c r="P261" s="108"/>
      <c r="Q261" s="109"/>
      <c r="R261" s="118" t="s">
        <v>4</v>
      </c>
      <c r="S261" s="109"/>
      <c r="T261" s="119" t="s">
        <v>4</v>
      </c>
      <c r="U261" s="108"/>
      <c r="V261" s="109"/>
      <c r="W261" s="118" t="s">
        <v>4</v>
      </c>
      <c r="X261" s="108"/>
      <c r="Y261" s="108"/>
      <c r="Z261" s="108"/>
      <c r="AA261" s="108"/>
      <c r="AB261" s="108"/>
      <c r="AC261" s="109"/>
      <c r="AD261" s="118"/>
      <c r="AE261" s="108"/>
      <c r="AF261" s="108"/>
      <c r="AG261" s="108"/>
      <c r="AH261" s="108"/>
      <c r="AI261" s="108"/>
      <c r="AJ261" s="108"/>
      <c r="AK261" s="109"/>
      <c r="AL261" s="116"/>
      <c r="AM261" s="108"/>
      <c r="AN261" s="108"/>
      <c r="AO261" s="108"/>
      <c r="AP261" s="109"/>
      <c r="AQ261" s="117"/>
      <c r="AR261" s="108"/>
      <c r="AS261" s="108"/>
      <c r="AT261" s="109"/>
      <c r="AU261" s="117"/>
      <c r="AV261" s="108"/>
      <c r="AW261" s="108"/>
      <c r="AX261" s="108"/>
      <c r="AY261" s="109"/>
      <c r="AZ261" s="83"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f>
        <v/>
      </c>
      <c r="BA261" s="114"/>
      <c r="BB261" s="115"/>
      <c r="BC261" s="83"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FECHAS",DATEDIF(AQ261,(AU261+1),"YM"))))</f>
        <v/>
      </c>
      <c r="BD261" s="114"/>
      <c r="BE261" s="115"/>
      <c r="BF261" s="83" t="str">
        <f>IF(AND(A261="",R261="SELECCIONE",T261="SELECCIONE",W261="SELECCIONE",AD261="",AL261="",AQ261="",AU261=""),"",IF(OR(OR(A261="",R261="SELECCIONE",T261="SELECCIONE",W261="SELECCIONE",AD261="",AL261="",AQ261="",AU261=""),AND(AQ261="",AU261="")),"COMPLETE TODOS LOS CAMPOS DE LA IZQUIERDA",IF(OR(AQ261&gt;AU261,AND(AQ261="",AU261&lt;&gt;""),AND(AQ261&lt;&gt;"",AU261="")),"VERIFICAR FECHAS",IF(AQ261="",0,IFERROR(DATEDIF(AQ261,(AU261+1),"MD"),"Fecha Inválida")))))</f>
        <v/>
      </c>
      <c r="BG261" s="114"/>
      <c r="BH261" s="115"/>
      <c r="BI261" s="17">
        <f>IF(R261="NO",AZ261,0)</f>
        <v>0</v>
      </c>
      <c r="BJ261" s="17">
        <f>IF(R261="NO",BC261,0)</f>
        <v>0</v>
      </c>
      <c r="BK261" s="17">
        <f>IF(R261="NO",BF261,0)</f>
        <v>0</v>
      </c>
      <c r="BL261" s="17">
        <f>IF(R261="SI",AZ261,0)</f>
        <v>0</v>
      </c>
      <c r="BM261" s="17">
        <f>IF(R261="SI",BC261,0)</f>
        <v>0</v>
      </c>
      <c r="BN261" s="17">
        <f>IF(R261="SI",BF261,0)</f>
        <v>0</v>
      </c>
      <c r="BO261" s="17">
        <f>IF(AND(R261="SI",T261="PÚBLICO"),AZ261,0)</f>
        <v>0</v>
      </c>
      <c r="BP261" s="17">
        <f>IF(AND(R261="SI",T261="PÚBLICO"),BC261,0)</f>
        <v>0</v>
      </c>
      <c r="BQ261" s="17">
        <f>IF(AND(R261="SI",T261="PÚBLICO"),BF261,0)</f>
        <v>0</v>
      </c>
      <c r="BR261" s="1"/>
      <c r="BS261" s="1"/>
      <c r="BT261" s="16"/>
      <c r="BZ261" s="67"/>
      <c r="CA261" s="67"/>
      <c r="CB261" s="67"/>
      <c r="CC261" s="67"/>
      <c r="CD261" s="67"/>
      <c r="CE261" s="67"/>
      <c r="CF261" s="67"/>
      <c r="CG261" s="67"/>
      <c r="CH261" s="67"/>
      <c r="CI261" s="67"/>
      <c r="CJ261" s="67"/>
      <c r="CK261" s="67"/>
      <c r="CL261" s="67"/>
      <c r="CM261" s="67"/>
      <c r="CN261" s="67"/>
    </row>
    <row r="262" spans="1:92" ht="15.75" hidden="1"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
      <c r="BJ262" s="2"/>
      <c r="BK262" s="1"/>
      <c r="BL262" s="1"/>
      <c r="BM262" s="1"/>
      <c r="BN262" s="1"/>
      <c r="BO262" s="1"/>
      <c r="BP262" s="1"/>
      <c r="BQ262" s="1"/>
      <c r="BR262" s="1"/>
      <c r="BS262" s="1"/>
      <c r="BT262" s="16"/>
      <c r="BZ262" s="67"/>
      <c r="CA262" s="67"/>
      <c r="CB262" s="67"/>
      <c r="CC262" s="67"/>
      <c r="CD262" s="67"/>
      <c r="CE262" s="67"/>
      <c r="CF262" s="67"/>
      <c r="CG262" s="67"/>
      <c r="CH262" s="67"/>
      <c r="CI262" s="67"/>
      <c r="CJ262" s="67"/>
      <c r="CK262" s="67"/>
      <c r="CL262" s="67"/>
      <c r="CM262" s="67"/>
      <c r="CN262" s="67"/>
    </row>
    <row r="263" spans="1:92" ht="12" hidden="1" customHeight="1" x14ac:dyDescent="0.25">
      <c r="A263" s="95" t="s">
        <v>31</v>
      </c>
      <c r="B263" s="96"/>
      <c r="C263" s="96"/>
      <c r="D263" s="96"/>
      <c r="E263" s="96"/>
      <c r="F263" s="96"/>
      <c r="G263" s="96"/>
      <c r="H263" s="96"/>
      <c r="I263" s="96"/>
      <c r="J263" s="96"/>
      <c r="K263" s="96"/>
      <c r="L263" s="96"/>
      <c r="M263" s="96"/>
      <c r="N263" s="96"/>
      <c r="O263" s="96"/>
      <c r="P263" s="96"/>
      <c r="Q263" s="97"/>
      <c r="R263" s="95" t="s">
        <v>32</v>
      </c>
      <c r="S263" s="97"/>
      <c r="T263" s="95" t="s">
        <v>33</v>
      </c>
      <c r="U263" s="96"/>
      <c r="V263" s="97"/>
      <c r="W263" s="95" t="s">
        <v>34</v>
      </c>
      <c r="X263" s="96"/>
      <c r="Y263" s="96"/>
      <c r="Z263" s="96"/>
      <c r="AA263" s="96"/>
      <c r="AB263" s="96"/>
      <c r="AC263" s="97"/>
      <c r="AD263" s="95" t="s">
        <v>35</v>
      </c>
      <c r="AE263" s="96"/>
      <c r="AF263" s="96"/>
      <c r="AG263" s="96"/>
      <c r="AH263" s="96"/>
      <c r="AI263" s="96"/>
      <c r="AJ263" s="96"/>
      <c r="AK263" s="97"/>
      <c r="AL263" s="95" t="s">
        <v>36</v>
      </c>
      <c r="AM263" s="96"/>
      <c r="AN263" s="96"/>
      <c r="AO263" s="96"/>
      <c r="AP263" s="97"/>
      <c r="AQ263" s="95" t="s">
        <v>27</v>
      </c>
      <c r="AR263" s="96"/>
      <c r="AS263" s="96"/>
      <c r="AT263" s="97"/>
      <c r="AU263" s="95" t="s">
        <v>28</v>
      </c>
      <c r="AV263" s="96"/>
      <c r="AW263" s="96"/>
      <c r="AX263" s="96"/>
      <c r="AY263" s="97"/>
      <c r="AZ263" s="101" t="s">
        <v>37</v>
      </c>
      <c r="BA263" s="102"/>
      <c r="BB263" s="102"/>
      <c r="BC263" s="102"/>
      <c r="BD263" s="102"/>
      <c r="BE263" s="102"/>
      <c r="BF263" s="102"/>
      <c r="BG263" s="102"/>
      <c r="BH263" s="103"/>
      <c r="BI263" s="1"/>
      <c r="BJ263" s="2"/>
      <c r="BK263" s="1"/>
      <c r="BL263" s="1"/>
      <c r="BM263" s="1"/>
      <c r="BN263" s="1"/>
      <c r="BO263" s="1"/>
      <c r="BP263" s="1"/>
      <c r="BQ263" s="1"/>
      <c r="BR263" s="1"/>
      <c r="BS263" s="1"/>
      <c r="BT263" s="16"/>
      <c r="BZ263" s="67"/>
      <c r="CA263" s="67"/>
      <c r="CB263" s="67"/>
      <c r="CC263" s="67"/>
      <c r="CD263" s="67"/>
      <c r="CE263" s="67"/>
      <c r="CF263" s="67"/>
      <c r="CG263" s="67"/>
      <c r="CH263" s="67"/>
      <c r="CI263" s="67"/>
      <c r="CJ263" s="67"/>
      <c r="CK263" s="67"/>
      <c r="CL263" s="67"/>
      <c r="CM263" s="67"/>
      <c r="CN263" s="67"/>
    </row>
    <row r="264" spans="1:92" ht="32.25" hidden="1" customHeight="1" x14ac:dyDescent="0.25">
      <c r="A264" s="98"/>
      <c r="B264" s="99"/>
      <c r="C264" s="99"/>
      <c r="D264" s="99"/>
      <c r="E264" s="99"/>
      <c r="F264" s="99"/>
      <c r="G264" s="99"/>
      <c r="H264" s="99"/>
      <c r="I264" s="99"/>
      <c r="J264" s="99"/>
      <c r="K264" s="99"/>
      <c r="L264" s="99"/>
      <c r="M264" s="99"/>
      <c r="N264" s="99"/>
      <c r="O264" s="99"/>
      <c r="P264" s="99"/>
      <c r="Q264" s="100"/>
      <c r="R264" s="98"/>
      <c r="S264" s="100"/>
      <c r="T264" s="98"/>
      <c r="U264" s="99"/>
      <c r="V264" s="100"/>
      <c r="W264" s="98"/>
      <c r="X264" s="99"/>
      <c r="Y264" s="99"/>
      <c r="Z264" s="99"/>
      <c r="AA264" s="99"/>
      <c r="AB264" s="99"/>
      <c r="AC264" s="100"/>
      <c r="AD264" s="98"/>
      <c r="AE264" s="99"/>
      <c r="AF264" s="99"/>
      <c r="AG264" s="99"/>
      <c r="AH264" s="99"/>
      <c r="AI264" s="99"/>
      <c r="AJ264" s="99"/>
      <c r="AK264" s="100"/>
      <c r="AL264" s="98"/>
      <c r="AM264" s="99"/>
      <c r="AN264" s="99"/>
      <c r="AO264" s="99"/>
      <c r="AP264" s="100"/>
      <c r="AQ264" s="98"/>
      <c r="AR264" s="99"/>
      <c r="AS264" s="99"/>
      <c r="AT264" s="100"/>
      <c r="AU264" s="98"/>
      <c r="AV264" s="99"/>
      <c r="AW264" s="99"/>
      <c r="AX264" s="99"/>
      <c r="AY264" s="100"/>
      <c r="AZ264" s="101" t="s">
        <v>38</v>
      </c>
      <c r="BA264" s="102"/>
      <c r="BB264" s="103"/>
      <c r="BC264" s="101" t="s">
        <v>39</v>
      </c>
      <c r="BD264" s="102"/>
      <c r="BE264" s="103"/>
      <c r="BF264" s="101" t="s">
        <v>40</v>
      </c>
      <c r="BG264" s="102"/>
      <c r="BH264" s="103"/>
      <c r="BI264" s="78" t="s">
        <v>41</v>
      </c>
      <c r="BJ264" s="79"/>
      <c r="BK264" s="80"/>
      <c r="BL264" s="78" t="s">
        <v>42</v>
      </c>
      <c r="BM264" s="79"/>
      <c r="BN264" s="80"/>
      <c r="BO264" s="81" t="s">
        <v>43</v>
      </c>
      <c r="BP264" s="82"/>
      <c r="BQ264" s="82"/>
      <c r="BR264" s="1"/>
      <c r="BS264" s="1">
        <v>40</v>
      </c>
      <c r="BT264" s="16"/>
      <c r="BZ264" s="67"/>
      <c r="CA264" s="67"/>
      <c r="CB264" s="67"/>
      <c r="CC264" s="67"/>
      <c r="CD264" s="67"/>
      <c r="CE264" s="67"/>
      <c r="CF264" s="67"/>
      <c r="CG264" s="67"/>
      <c r="CH264" s="67"/>
      <c r="CI264" s="67"/>
      <c r="CJ264" s="67"/>
      <c r="CK264" s="67"/>
      <c r="CL264" s="67"/>
      <c r="CM264" s="67"/>
      <c r="CN264" s="67"/>
    </row>
    <row r="265" spans="1:92" ht="41.25" hidden="1" customHeight="1" x14ac:dyDescent="0.25">
      <c r="A265" s="118"/>
      <c r="B265" s="128"/>
      <c r="C265" s="128"/>
      <c r="D265" s="128"/>
      <c r="E265" s="128"/>
      <c r="F265" s="128"/>
      <c r="G265" s="128"/>
      <c r="H265" s="128"/>
      <c r="I265" s="128"/>
      <c r="J265" s="128"/>
      <c r="K265" s="128"/>
      <c r="L265" s="128"/>
      <c r="M265" s="128"/>
      <c r="N265" s="128"/>
      <c r="O265" s="128"/>
      <c r="P265" s="128"/>
      <c r="Q265" s="125"/>
      <c r="R265" s="118" t="s">
        <v>4</v>
      </c>
      <c r="S265" s="125"/>
      <c r="T265" s="119" t="s">
        <v>4</v>
      </c>
      <c r="U265" s="126"/>
      <c r="V265" s="127"/>
      <c r="W265" s="118" t="s">
        <v>4</v>
      </c>
      <c r="X265" s="128"/>
      <c r="Y265" s="128"/>
      <c r="Z265" s="128"/>
      <c r="AA265" s="128"/>
      <c r="AB265" s="128"/>
      <c r="AC265" s="125"/>
      <c r="AD265" s="118"/>
      <c r="AE265" s="128"/>
      <c r="AF265" s="128"/>
      <c r="AG265" s="128"/>
      <c r="AH265" s="128"/>
      <c r="AI265" s="128"/>
      <c r="AJ265" s="128"/>
      <c r="AK265" s="125"/>
      <c r="AL265" s="116"/>
      <c r="AM265" s="121"/>
      <c r="AN265" s="121"/>
      <c r="AO265" s="121"/>
      <c r="AP265" s="122"/>
      <c r="AQ265" s="117"/>
      <c r="AR265" s="123"/>
      <c r="AS265" s="123"/>
      <c r="AT265" s="124"/>
      <c r="AU265" s="117"/>
      <c r="AV265" s="123"/>
      <c r="AW265" s="123"/>
      <c r="AX265" s="123"/>
      <c r="AY265" s="124"/>
      <c r="AZ265" s="83"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f>
        <v/>
      </c>
      <c r="BA265" s="84"/>
      <c r="BB265" s="85"/>
      <c r="BC265" s="83"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FECHAS",DATEDIF(AQ265,(AU265+1),"YM"))))</f>
        <v/>
      </c>
      <c r="BD265" s="84"/>
      <c r="BE265" s="85"/>
      <c r="BF265" s="83" t="str">
        <f>IF(AND(A265="",R265="SELECCIONE",T265="SELECCIONE",W265="SELECCIONE",AD265="",AL265="",AQ265="",AU265=""),"",IF(OR(OR(A265="",R265="SELECCIONE",T265="SELECCIONE",W265="SELECCIONE",AD265="",AL265="",AQ265="",AU265=""),AND(AQ265="",AU265="")),"COMPLETE TODOS LOS CAMPOS DE LA IZQUIERDA",IF(OR(AQ265&gt;AU265,AND(AQ265="",AU265&lt;&gt;""),AND(AQ265&lt;&gt;"",AU265="")),"VERIFICAR FECHAS",IF(AQ265="",0,IFERROR(DATEDIF(AQ265,(AU265+1),"MD"),"Fecha Inválida")))))</f>
        <v/>
      </c>
      <c r="BG265" s="84"/>
      <c r="BH265" s="85"/>
      <c r="BI265" s="17">
        <f>IF(R265="NO",AZ265,0)</f>
        <v>0</v>
      </c>
      <c r="BJ265" s="17">
        <f>IF(R265="NO",BC265,0)</f>
        <v>0</v>
      </c>
      <c r="BK265" s="17">
        <f>IF(R265="NO",BF265,0)</f>
        <v>0</v>
      </c>
      <c r="BL265" s="17">
        <f>IF(R265="SI",AZ265,0)</f>
        <v>0</v>
      </c>
      <c r="BM265" s="17">
        <f>IF(R265="SI",BC265,0)</f>
        <v>0</v>
      </c>
      <c r="BN265" s="17">
        <f>IF(R265="SI",BF265,0)</f>
        <v>0</v>
      </c>
      <c r="BO265" s="17">
        <f>IF(AND(R265="SI",T265="PÚBLICO"),AZ265,0)</f>
        <v>0</v>
      </c>
      <c r="BP265" s="17">
        <f>IF(AND(R265="SI",T265="PÚBLICO"),BC265,0)</f>
        <v>0</v>
      </c>
      <c r="BQ265" s="17">
        <f>IF(AND(R265="SI",T265="PÚBLICO"),BF265,0)</f>
        <v>0</v>
      </c>
      <c r="BR265" s="1"/>
      <c r="BS265" s="1"/>
      <c r="BT265" s="16"/>
      <c r="BZ265" s="67"/>
      <c r="CA265" s="67"/>
      <c r="CB265" s="67"/>
      <c r="CC265" s="67"/>
      <c r="CD265" s="67"/>
      <c r="CE265" s="67"/>
      <c r="CF265" s="67"/>
      <c r="CG265" s="67"/>
      <c r="CH265" s="67"/>
      <c r="CI265" s="67"/>
      <c r="CJ265" s="67"/>
      <c r="CK265" s="67"/>
      <c r="CL265" s="67"/>
      <c r="CM265" s="67"/>
      <c r="CN265" s="67"/>
    </row>
    <row r="266" spans="1:92" ht="15.75" hidden="1"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
      <c r="BJ266" s="2"/>
      <c r="BK266" s="1"/>
      <c r="BL266" s="1"/>
      <c r="BM266" s="1"/>
      <c r="BN266" s="1"/>
      <c r="BO266" s="1"/>
      <c r="BP266" s="1"/>
      <c r="BQ266" s="1"/>
      <c r="BR266" s="1"/>
      <c r="BS266" s="1"/>
      <c r="BT266" s="16"/>
      <c r="BZ266" s="67"/>
      <c r="CA266" s="67"/>
      <c r="CB266" s="67"/>
      <c r="CC266" s="67"/>
      <c r="CD266" s="67"/>
      <c r="CE266" s="67"/>
      <c r="CF266" s="67"/>
      <c r="CG266" s="67"/>
      <c r="CH266" s="67"/>
      <c r="CI266" s="67"/>
      <c r="CJ266" s="67"/>
      <c r="CK266" s="67"/>
      <c r="CL266" s="67"/>
      <c r="CM266" s="67"/>
      <c r="CN266" s="67"/>
    </row>
    <row r="267" spans="1:92" ht="21.75" customHeight="1" x14ac:dyDescent="0.25">
      <c r="A267" s="141" t="s">
        <v>44</v>
      </c>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3"/>
      <c r="AZ267" s="138" t="s">
        <v>38</v>
      </c>
      <c r="BA267" s="139"/>
      <c r="BB267" s="140"/>
      <c r="BC267" s="138" t="s">
        <v>39</v>
      </c>
      <c r="BD267" s="139"/>
      <c r="BE267" s="140"/>
      <c r="BF267" s="138" t="s">
        <v>40</v>
      </c>
      <c r="BG267" s="139"/>
      <c r="BH267" s="140"/>
      <c r="BI267" s="1"/>
      <c r="BJ267" s="2"/>
      <c r="BK267" s="2"/>
      <c r="BL267" s="2"/>
      <c r="BM267" s="7"/>
      <c r="BN267" s="7"/>
      <c r="BO267" s="19">
        <f>SUM(BO109+BO113+BO117+BO121+BO125+BO129+BO133+BO137+BO141+BO145+BO149+BO153+BO157+BO161+BO165+BO169+BO173+BO177+BO181+BO185+BO189+BO193+BO197+BO201+BO205+BO209+BO213+BO217+BO221+BO225+BO229+BO233+BO237+BO241+BO245+BO249+BO253+BO257+BO261+BO265)</f>
        <v>0</v>
      </c>
      <c r="BP267" s="19">
        <f>SUM(BP109+BP113+BP117+BP121+BP125+BP129+BP133+BP137+BP141+BP145+BP149+BP153+BP157+BP161+BP165+BP169+BP173+BP177+BP181+BP185+BP189+BP193+BP197+BP201+BP205+BP209+BP213+BP217+BP221+BP225+BP229+BP233+BP237+BP241+BP245+BP249+BP253+BP257+BP261+BP265)+BQ268</f>
        <v>0</v>
      </c>
      <c r="BQ267" s="19">
        <f>SUM(BQ109+BQ113+BQ117+BQ121+BQ125+BQ129+BQ133+BQ137+BQ141+BQ145+BQ149+BQ153+BQ157+BQ161+BQ165+BQ169+BQ173+BQ177+BQ181+BQ185+BQ189+BQ193+BQ197+BQ201+BQ205+BQ209+BQ213+BQ217+BQ221+BQ225+BQ229+BQ233+BQ237+BQ241+BQ245+BQ249+BQ253+BQ257+BQ261+BQ265)</f>
        <v>0</v>
      </c>
      <c r="BR267" s="2"/>
      <c r="BS267" s="7"/>
      <c r="BT267" s="20"/>
      <c r="BU267" s="3"/>
      <c r="BV267" s="3"/>
      <c r="BW267" s="3"/>
      <c r="BX267" s="3"/>
      <c r="BY267" s="3"/>
      <c r="BZ267" s="10"/>
      <c r="CA267" s="10"/>
      <c r="CB267" s="10"/>
      <c r="CC267" s="10"/>
      <c r="CD267" s="10"/>
      <c r="CE267" s="10"/>
      <c r="CF267" s="10"/>
      <c r="CG267" s="10"/>
      <c r="CH267" s="10"/>
      <c r="CI267" s="10"/>
      <c r="CJ267" s="10"/>
      <c r="CK267" s="10"/>
      <c r="CL267" s="10"/>
      <c r="CM267" s="10"/>
      <c r="CN267" s="67"/>
    </row>
    <row r="268" spans="1:92" ht="24.75" customHeight="1" x14ac:dyDescent="0.25">
      <c r="A268" s="14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6"/>
      <c r="AZ268" s="83">
        <f>IFERROR(BO267+BP268,"Revisar fechas")</f>
        <v>0</v>
      </c>
      <c r="BA268" s="114"/>
      <c r="BB268" s="115"/>
      <c r="BC268" s="83">
        <f>IFERROR(IF(BP268&gt;0,BP267-(BP268*12),BP267),"Revisar fechas")</f>
        <v>0</v>
      </c>
      <c r="BD268" s="114"/>
      <c r="BE268" s="115"/>
      <c r="BF268" s="83">
        <f>IFERROR(IF(BQ268&gt;0,BQ267-(BQ268*30),BQ267),"Revisar fechas")</f>
        <v>0</v>
      </c>
      <c r="BG268" s="114"/>
      <c r="BH268" s="115"/>
      <c r="BI268" s="1"/>
      <c r="BJ268" s="2"/>
      <c r="BK268" s="2"/>
      <c r="BL268" s="2"/>
      <c r="BM268" s="2"/>
      <c r="BN268" s="2"/>
      <c r="BO268" s="2"/>
      <c r="BP268" s="21">
        <f>IF(BP267&gt;=12,INT(BP267/12),0)</f>
        <v>0</v>
      </c>
      <c r="BQ268" s="21">
        <f>IF(BQ267&gt;=30,INT(BQ267/30),0)</f>
        <v>0</v>
      </c>
      <c r="BR268" s="2"/>
      <c r="BS268" s="4"/>
      <c r="BT268" s="8"/>
      <c r="BU268" s="3"/>
      <c r="BV268" s="3"/>
      <c r="BW268" s="3"/>
      <c r="BX268" s="3"/>
      <c r="BY268" s="3"/>
      <c r="BZ268" s="3"/>
      <c r="CA268" s="3"/>
      <c r="CB268" s="3"/>
      <c r="CC268" s="3"/>
      <c r="CD268" s="3"/>
      <c r="CE268" s="3"/>
      <c r="CF268" s="3"/>
      <c r="CG268" s="3"/>
      <c r="CH268" s="3"/>
      <c r="CI268" s="3"/>
      <c r="CJ268" s="3"/>
      <c r="CK268" s="3"/>
      <c r="CL268" s="3"/>
      <c r="CM268" s="3"/>
    </row>
    <row r="269" spans="1:92" ht="5.0999999999999996"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3"/>
      <c r="BA269" s="3"/>
      <c r="BB269" s="3"/>
      <c r="BC269" s="3"/>
      <c r="BD269" s="3"/>
      <c r="BE269" s="3"/>
      <c r="BF269" s="3"/>
      <c r="BG269" s="3"/>
      <c r="BH269" s="3"/>
      <c r="BI269" s="1"/>
      <c r="BJ269" s="2"/>
      <c r="BK269" s="2"/>
      <c r="BL269" s="2"/>
      <c r="BM269" s="2"/>
      <c r="BN269" s="2"/>
      <c r="BO269" s="2"/>
      <c r="BP269" s="2"/>
      <c r="BQ269" s="2"/>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5.0999999999999996" hidden="1"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22"/>
      <c r="AO270" s="10"/>
      <c r="AP270" s="10"/>
      <c r="AQ270" s="10"/>
      <c r="AR270" s="10"/>
      <c r="AS270" s="10"/>
      <c r="AT270" s="22"/>
      <c r="AU270" s="10"/>
      <c r="AV270" s="10"/>
      <c r="AW270" s="10"/>
      <c r="AX270" s="10"/>
      <c r="AY270" s="10"/>
      <c r="AZ270" s="10"/>
      <c r="BA270" s="10"/>
      <c r="BB270" s="10"/>
      <c r="BC270" s="10"/>
      <c r="BD270" s="10"/>
      <c r="BE270" s="10"/>
      <c r="BF270" s="10"/>
      <c r="BG270" s="10"/>
      <c r="BH270" s="10"/>
      <c r="BI270" s="1"/>
      <c r="BJ270" s="2"/>
      <c r="BK270" s="2"/>
      <c r="BL270" s="2"/>
      <c r="BM270" s="2"/>
      <c r="BN270" s="2"/>
      <c r="BO270" s="2"/>
      <c r="BP270" s="2"/>
      <c r="BQ270" s="2"/>
      <c r="BR270" s="2"/>
      <c r="BS270" s="2"/>
      <c r="BT270" s="3"/>
      <c r="BU270" s="10"/>
      <c r="BV270" s="10"/>
      <c r="BW270" s="10"/>
      <c r="BX270" s="10"/>
      <c r="BY270" s="10"/>
      <c r="BZ270" s="10"/>
      <c r="CA270" s="10"/>
      <c r="CB270" s="10"/>
      <c r="CC270" s="10"/>
      <c r="CD270" s="10"/>
      <c r="CE270" s="10"/>
      <c r="CF270" s="10"/>
      <c r="CG270" s="10"/>
      <c r="CH270" s="10"/>
      <c r="CI270" s="10"/>
      <c r="CJ270" s="10"/>
      <c r="CK270" s="10"/>
      <c r="CL270" s="10"/>
      <c r="CM270" s="10"/>
    </row>
    <row r="271" spans="1:92" ht="21.75" customHeight="1" x14ac:dyDescent="0.25">
      <c r="A271" s="141" t="s">
        <v>45</v>
      </c>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3"/>
      <c r="AZ271" s="138" t="s">
        <v>38</v>
      </c>
      <c r="BA271" s="139"/>
      <c r="BB271" s="140"/>
      <c r="BC271" s="138" t="s">
        <v>39</v>
      </c>
      <c r="BD271" s="139"/>
      <c r="BE271" s="140"/>
      <c r="BF271" s="138" t="s">
        <v>40</v>
      </c>
      <c r="BG271" s="139"/>
      <c r="BH271" s="140"/>
      <c r="BI271" s="1"/>
      <c r="BJ271" s="7"/>
      <c r="BK271" s="7"/>
      <c r="BL271" s="19">
        <f>SUM(BL109+BL113+BL117+BL121+BL125+BL129+BL133+BL137+BL141+BL145+BL149+BL153+BL157+BL161+BL165+BL169+BL173+BL177+BL181+BL185+BL189+BL193+BL197+BL201+BL205+BL209+BL213+BL217+BL221+BL225+BL229+BL233+BL237+BL241+BL245+BL249+BL253+BL257+BL261+BL265)</f>
        <v>0</v>
      </c>
      <c r="BM271" s="19">
        <f>SUM(+BM109+BM113+BM117+BM121+BM125+BM129+BM133+BM137+BM141+BM145+BM149+BM153+BM157+BM161+BM165+BM169+BM173+BM177+BM181+BM185+BM189+BM193+BM197+BM201+BM205+BM209+BM213+BM217+BM221+BM225+BM229+BM233+BM237+BM241+BM245+BM249+BM253+BM257+BM261+BM265)+BN272</f>
        <v>0</v>
      </c>
      <c r="BN271" s="19">
        <f>SUM(BN109+BN113+BN117+BN121+BN125+BN129+BN133+BN137+BN141+BN145+BN149+BN153+BN157+BN161+BN165+BN169+BN173+BN177+BN181+BN185+BN189+BN193+BN197+BN201+BN205+BN209+BN213+BN217+BN221+BN225+BN229+BN233+BN237+BN241+BN245+BN249+BN253+BN257+BN261+BN265)</f>
        <v>0</v>
      </c>
      <c r="BO271" s="2"/>
      <c r="BP271" s="7"/>
      <c r="BQ271" s="7"/>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24.75" customHeight="1" x14ac:dyDescent="0.25">
      <c r="A272" s="144"/>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6"/>
      <c r="AZ272" s="83">
        <f>IFERROR(BL271+BM272,"Revisar fechas")</f>
        <v>0</v>
      </c>
      <c r="BA272" s="114"/>
      <c r="BB272" s="115"/>
      <c r="BC272" s="83">
        <f>IFERROR(IF(BM272&gt;0,BM271-(BM272*12),BM271),"Revisar fechas")</f>
        <v>0</v>
      </c>
      <c r="BD272" s="114"/>
      <c r="BE272" s="115"/>
      <c r="BF272" s="83">
        <f>IFERROR(IF(BN272&gt;0,BN271-(BN272*30),BN271),"Revisar fechas")</f>
        <v>0</v>
      </c>
      <c r="BG272" s="114"/>
      <c r="BH272" s="115"/>
      <c r="BI272" s="4"/>
      <c r="BJ272" s="4"/>
      <c r="BK272" s="4"/>
      <c r="BL272" s="2"/>
      <c r="BM272" s="19">
        <f>IF(BM271&gt;=12,INT(BM271/12),0)</f>
        <v>0</v>
      </c>
      <c r="BN272" s="19">
        <f>IF(BN271&gt;=30,INT(BN271/30),0)</f>
        <v>0</v>
      </c>
      <c r="BO272" s="2"/>
      <c r="BP272" s="7"/>
      <c r="BQ272" s="7"/>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9.75" hidden="1"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1"/>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9.75" hidden="1"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3"/>
      <c r="AZ274" s="3"/>
      <c r="BA274" s="3"/>
      <c r="BB274" s="3"/>
      <c r="BC274" s="3"/>
      <c r="BD274" s="3"/>
      <c r="BE274" s="3"/>
      <c r="BF274" s="3"/>
      <c r="BG274" s="3"/>
      <c r="BH274" s="3"/>
      <c r="BI274" s="2"/>
      <c r="BJ274" s="2"/>
      <c r="BK274" s="2"/>
      <c r="BL274" s="2"/>
      <c r="BM274" s="2"/>
      <c r="BN274" s="2"/>
      <c r="BO274" s="2"/>
      <c r="BP274" s="2"/>
      <c r="BQ274" s="2"/>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5.0999999999999996"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23"/>
      <c r="AN275" s="3"/>
      <c r="AO275" s="3"/>
      <c r="AP275" s="3"/>
      <c r="AQ275" s="3"/>
      <c r="AR275" s="3"/>
      <c r="AS275" s="23"/>
      <c r="AT275" s="3"/>
      <c r="AU275" s="3"/>
      <c r="AV275" s="3"/>
      <c r="AW275" s="3"/>
      <c r="AX275" s="3"/>
      <c r="AY275" s="3"/>
      <c r="AZ275" s="3"/>
      <c r="BA275" s="3"/>
      <c r="BB275" s="3"/>
      <c r="BC275" s="3"/>
      <c r="BD275" s="3"/>
      <c r="BE275" s="3"/>
      <c r="BF275" s="3"/>
      <c r="BG275" s="3"/>
      <c r="BH275" s="3"/>
      <c r="BI275" s="2"/>
      <c r="BJ275" s="2"/>
      <c r="BK275" s="2"/>
      <c r="BL275" s="2"/>
      <c r="BM275" s="2"/>
      <c r="BN275" s="2"/>
      <c r="BO275" s="2"/>
      <c r="BP275" s="2"/>
      <c r="BQ275" s="2"/>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21.75" customHeight="1" x14ac:dyDescent="0.25">
      <c r="A276" s="147" t="s">
        <v>46</v>
      </c>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3"/>
      <c r="AZ276" s="138" t="s">
        <v>38</v>
      </c>
      <c r="BA276" s="139"/>
      <c r="BB276" s="140"/>
      <c r="BC276" s="138" t="s">
        <v>39</v>
      </c>
      <c r="BD276" s="139"/>
      <c r="BE276" s="140"/>
      <c r="BF276" s="138" t="s">
        <v>40</v>
      </c>
      <c r="BG276" s="139"/>
      <c r="BH276" s="140"/>
      <c r="BI276" s="24">
        <f>SUM(+BI109+BI113+BI117+BI121+BI125+BI129+BI133+BI137+BI141+BI145+BI149+BI153+BI157+BI161+BI165+BI169+BI173+BI177+BI181+BI185+BI189+BI193+BI197+BI201+BI205+BI209+BI213+BI217+BI221+BI225+BI229+BI233+BI237+BI241+BI245+BI249+BI253+BI257+BI261+BI265)</f>
        <v>0</v>
      </c>
      <c r="BJ276" s="25">
        <f>SUM(+BJ109+BJ113+BJ117+BJ121+BJ125+BJ129+BJ133+BJ137+BJ141+BJ145+BJ149+BJ153+BJ157+BJ161+BJ165+BJ169+BJ173+BJ177+BJ181+BJ185+BJ189+BJ193+BJ197+BJ201+BJ205+BJ209+BJ213+BJ217+BJ221+BJ225+BJ229+BJ233+BJ237+BJ241+BJ245+BJ249+BJ253+BJ257+BJ261+BJ265)+BK277</f>
        <v>0</v>
      </c>
      <c r="BK276" s="25">
        <f>SUM(+BK109+BK113+BK117+BK121+BK125+BK129+BK133+BK137+BK141+BK145+BK149+BK153+BK157+BK161+BK165+BK169+BK173+BK177+BK181+BK185+BK189+BK193+BK197+BK201+BK205+BK209+BK213+BK217+BK221+BK225+BK229+BK233+BK237+BK241+BK245+BK249+BK253+BK257+BK261+BK265)</f>
        <v>0</v>
      </c>
      <c r="BL276" s="2"/>
      <c r="BM276" s="26"/>
      <c r="BN276" s="26"/>
      <c r="BO276" s="2"/>
      <c r="BP276" s="26"/>
      <c r="BQ276" s="26"/>
      <c r="BR276" s="2"/>
      <c r="BS276" s="2"/>
      <c r="BT276" s="3"/>
      <c r="BU276" s="3"/>
      <c r="BV276" s="3"/>
      <c r="BW276" s="3"/>
      <c r="BX276" s="3"/>
      <c r="BY276" s="3"/>
      <c r="BZ276" s="3"/>
      <c r="CA276" s="3"/>
      <c r="CB276" s="3"/>
      <c r="CC276" s="3"/>
      <c r="CD276" s="3"/>
      <c r="CE276" s="3"/>
      <c r="CF276" s="3"/>
      <c r="CG276" s="3"/>
      <c r="CH276" s="3"/>
      <c r="CI276" s="3"/>
      <c r="CJ276" s="3"/>
      <c r="CK276" s="3"/>
      <c r="CL276" s="3"/>
      <c r="CM276" s="3"/>
    </row>
    <row r="277" spans="1:91" ht="24.75" customHeight="1" x14ac:dyDescent="0.25">
      <c r="A277" s="144"/>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6"/>
      <c r="AZ277" s="83">
        <f>IFERROR(BI279+BJ280,"Revisar fechas")</f>
        <v>0</v>
      </c>
      <c r="BA277" s="114"/>
      <c r="BB277" s="115"/>
      <c r="BC277" s="83">
        <f>IFERROR(IF(BJ280&gt;0,BJ279-(BJ280*12),BJ279),"Revisar fechas")</f>
        <v>0</v>
      </c>
      <c r="BD277" s="114"/>
      <c r="BE277" s="115"/>
      <c r="BF277" s="83">
        <f>IFERROR(IF(BK280&gt;0,BK279-(BK280*30),BK279),"Revisar fechas")</f>
        <v>0</v>
      </c>
      <c r="BG277" s="114"/>
      <c r="BH277" s="115"/>
      <c r="BI277" s="27"/>
      <c r="BJ277" s="25">
        <f>IF(BJ276&gt;=12,INT(BJ276/12),0)</f>
        <v>0</v>
      </c>
      <c r="BK277" s="25">
        <f>IF(BK276&gt;=30,INT(BK276/30),0)</f>
        <v>0</v>
      </c>
      <c r="BL277" s="2"/>
      <c r="BM277" s="26"/>
      <c r="BN277" s="26"/>
      <c r="BO277" s="2"/>
      <c r="BP277" s="26"/>
      <c r="BQ277" s="26"/>
      <c r="BR277" s="2"/>
      <c r="BS277" s="2"/>
      <c r="BT277" s="3"/>
      <c r="BU277" s="3"/>
      <c r="BV277" s="3"/>
      <c r="BW277" s="3"/>
      <c r="BX277" s="3"/>
      <c r="BY277" s="3"/>
      <c r="BZ277" s="3"/>
      <c r="CA277" s="3"/>
      <c r="CB277" s="3"/>
      <c r="CC277" s="3"/>
      <c r="CD277" s="3"/>
      <c r="CE277" s="3"/>
      <c r="CF277" s="3"/>
      <c r="CG277" s="3"/>
      <c r="CH277" s="3"/>
      <c r="CI277" s="3"/>
      <c r="CJ277" s="3"/>
      <c r="CK277" s="3"/>
      <c r="CL277" s="3"/>
      <c r="CM277" s="3"/>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21">
        <f>IFERROR(BI276+BJ277,"Revisar fechas")</f>
        <v>0</v>
      </c>
      <c r="BJ278" s="21">
        <f>IFERROR(IF(BJ277&gt;0,BJ276-(BJ277*12),BJ276),"Revisar fechas")</f>
        <v>0</v>
      </c>
      <c r="BK278" s="21">
        <f>IFERROR(IF(BK277&gt;0,BK276-(BK277*30),BK276),"Revisar fechas")</f>
        <v>0</v>
      </c>
      <c r="BL278" s="28"/>
      <c r="BM278" s="4"/>
      <c r="BN278" s="4"/>
      <c r="BO278" s="28"/>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9.75" hidden="1"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21">
        <f>AZ272+BI278</f>
        <v>0</v>
      </c>
      <c r="BJ279" s="21">
        <f>BC272+BJ278+BK280</f>
        <v>0</v>
      </c>
      <c r="BK279" s="21">
        <f>BK278+BF272</f>
        <v>0</v>
      </c>
      <c r="BL279" s="28"/>
      <c r="BM279" s="4"/>
      <c r="BN279" s="4"/>
      <c r="BO279" s="28"/>
      <c r="BP279" s="4"/>
      <c r="BQ279" s="4"/>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9.75" hidden="1"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3"/>
      <c r="BA280" s="3"/>
      <c r="BB280" s="3"/>
      <c r="BC280" s="3"/>
      <c r="BD280" s="3"/>
      <c r="BE280" s="3"/>
      <c r="BF280" s="3"/>
      <c r="BG280" s="3"/>
      <c r="BH280" s="3"/>
      <c r="BI280" s="4"/>
      <c r="BJ280" s="21">
        <f>IF(BJ279&gt;=12,INT(BJ279/12),0)</f>
        <v>0</v>
      </c>
      <c r="BK280" s="21">
        <f>IF(BK279&gt;=30,INT(BK279/30),0)</f>
        <v>0</v>
      </c>
      <c r="BL280" s="28"/>
      <c r="BM280" s="4"/>
      <c r="BN280" s="4"/>
      <c r="BO280" s="28"/>
      <c r="BP280" s="4"/>
      <c r="BQ280" s="4"/>
      <c r="BR280" s="2"/>
      <c r="BS280" s="2"/>
      <c r="BT280" s="3"/>
      <c r="BU280" s="10"/>
      <c r="BV280" s="10"/>
      <c r="BW280" s="10"/>
      <c r="BX280" s="10"/>
      <c r="BY280" s="10"/>
      <c r="BZ280" s="10"/>
      <c r="CA280" s="10"/>
      <c r="CB280" s="10"/>
      <c r="CC280" s="10"/>
      <c r="CD280" s="10"/>
      <c r="CE280" s="10"/>
      <c r="CF280" s="10"/>
      <c r="CG280" s="10"/>
      <c r="CH280" s="10"/>
      <c r="CI280" s="10"/>
      <c r="CJ280" s="10"/>
      <c r="CK280" s="10"/>
      <c r="CL280" s="10"/>
      <c r="CM280" s="10"/>
    </row>
    <row r="281" spans="1:91" ht="5.0999999999999996"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3"/>
      <c r="BA281" s="3"/>
      <c r="BB281" s="3"/>
      <c r="BC281" s="3"/>
      <c r="BD281" s="3"/>
      <c r="BE281" s="3"/>
      <c r="BF281" s="3"/>
      <c r="BG281" s="3"/>
      <c r="BH281" s="3"/>
      <c r="BI281" s="1"/>
      <c r="BJ281" s="2"/>
      <c r="BK281" s="2"/>
      <c r="BL281" s="2"/>
      <c r="BM281" s="2"/>
      <c r="BN281" s="2"/>
      <c r="BO281" s="2"/>
      <c r="BP281" s="2"/>
      <c r="BQ281" s="2"/>
      <c r="BR281" s="2"/>
      <c r="BS281" s="2"/>
      <c r="BT281" s="3"/>
      <c r="BU281" s="10"/>
      <c r="BV281" s="10"/>
      <c r="BW281" s="10"/>
      <c r="BX281" s="10"/>
      <c r="BY281" s="10"/>
      <c r="BZ281" s="10"/>
      <c r="CA281" s="10"/>
      <c r="CB281" s="10"/>
      <c r="CC281" s="10"/>
      <c r="CD281" s="10"/>
      <c r="CE281" s="10"/>
      <c r="CF281" s="10"/>
      <c r="CG281" s="10"/>
      <c r="CH281" s="10"/>
      <c r="CI281" s="10"/>
      <c r="CJ281" s="10"/>
      <c r="CK281" s="10"/>
      <c r="CL281" s="10"/>
      <c r="CM281" s="10"/>
    </row>
    <row r="282" spans="1:91" ht="19.5" customHeight="1" x14ac:dyDescent="0.25">
      <c r="A282" s="130" t="s">
        <v>4963</v>
      </c>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31"/>
      <c r="AK282" s="131"/>
      <c r="AL282" s="131"/>
      <c r="AM282" s="131"/>
      <c r="AN282" s="131"/>
      <c r="AO282" s="131"/>
      <c r="AP282" s="131"/>
      <c r="AQ282" s="131"/>
      <c r="AR282" s="131"/>
      <c r="AS282" s="131"/>
      <c r="AT282" s="131"/>
      <c r="AU282" s="131"/>
      <c r="AV282" s="131"/>
      <c r="AW282" s="131"/>
      <c r="AX282" s="131"/>
      <c r="AY282" s="131"/>
      <c r="AZ282" s="131"/>
      <c r="BA282" s="131"/>
      <c r="BB282" s="131"/>
      <c r="BC282" s="131"/>
      <c r="BD282" s="131"/>
      <c r="BE282" s="131"/>
      <c r="BF282" s="131"/>
      <c r="BG282" s="131"/>
      <c r="BH282" s="131"/>
      <c r="BI282" s="1"/>
      <c r="BJ282" s="2"/>
      <c r="BK282" s="2"/>
      <c r="BL282" s="2"/>
      <c r="BM282" s="2"/>
      <c r="BN282" s="2"/>
      <c r="BO282" s="2"/>
      <c r="BP282" s="2"/>
      <c r="BQ282" s="2"/>
      <c r="BR282" s="1"/>
      <c r="BS282" s="2"/>
      <c r="BT282" s="3"/>
      <c r="BU282" s="3"/>
      <c r="BV282" s="3"/>
      <c r="BW282" s="3"/>
      <c r="BX282" s="3"/>
      <c r="BY282" s="3"/>
      <c r="BZ282" s="3"/>
      <c r="CA282" s="3"/>
      <c r="CB282" s="3"/>
      <c r="CC282" s="3"/>
      <c r="CD282" s="3"/>
      <c r="CE282" s="3"/>
      <c r="CF282" s="3"/>
      <c r="CG282" s="3"/>
      <c r="CH282" s="3"/>
      <c r="CI282" s="3"/>
      <c r="CJ282" s="3"/>
      <c r="CK282" s="3"/>
      <c r="CL282" s="3"/>
      <c r="CM282" s="3"/>
    </row>
    <row r="283" spans="1:91" ht="5.0999999999999996"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2"/>
      <c r="BJ283" s="2"/>
      <c r="BK283" s="29"/>
      <c r="BL283" s="2"/>
      <c r="BM283" s="2"/>
      <c r="BN283" s="2"/>
      <c r="BO283" s="2"/>
      <c r="BP283" s="2"/>
      <c r="BQ283" s="2"/>
      <c r="BR283" s="2"/>
      <c r="BS283" s="2"/>
      <c r="BT283" s="3"/>
      <c r="BU283" s="3"/>
      <c r="BV283" s="3"/>
      <c r="BW283" s="3"/>
      <c r="BX283" s="3"/>
      <c r="BY283" s="3"/>
      <c r="BZ283" s="3"/>
      <c r="CA283" s="3"/>
      <c r="CB283" s="3"/>
      <c r="CC283" s="3"/>
      <c r="CD283" s="3"/>
      <c r="CE283" s="3"/>
      <c r="CF283" s="3"/>
      <c r="CG283" s="3"/>
      <c r="CH283" s="3"/>
      <c r="CI283" s="3"/>
      <c r="CJ283" s="3"/>
      <c r="CK283" s="3"/>
      <c r="CL283" s="3"/>
      <c r="CM283" s="3"/>
    </row>
    <row r="284" spans="1:91" ht="30" customHeight="1" x14ac:dyDescent="0.25">
      <c r="A284" s="75" t="s">
        <v>47</v>
      </c>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9"/>
      <c r="BB284" s="75" t="s">
        <v>48</v>
      </c>
      <c r="BC284" s="148"/>
      <c r="BD284" s="148"/>
      <c r="BE284" s="148"/>
      <c r="BF284" s="148"/>
      <c r="BG284" s="148"/>
      <c r="BH284" s="149"/>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6.5" customHeight="1" x14ac:dyDescent="0.25">
      <c r="A285" s="137" t="s">
        <v>49</v>
      </c>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c r="AQ285" s="114"/>
      <c r="AR285" s="114"/>
      <c r="AS285" s="114"/>
      <c r="AT285" s="114"/>
      <c r="AU285" s="114"/>
      <c r="AV285" s="114"/>
      <c r="AW285" s="114"/>
      <c r="AX285" s="114"/>
      <c r="AY285" s="114"/>
      <c r="AZ285" s="114"/>
      <c r="BA285" s="114"/>
      <c r="BB285" s="114"/>
      <c r="BC285" s="114"/>
      <c r="BD285" s="114"/>
      <c r="BE285" s="114"/>
      <c r="BF285" s="114"/>
      <c r="BG285" s="114"/>
      <c r="BH285" s="115"/>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129" t="s">
        <v>50</v>
      </c>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c r="AQ286" s="114"/>
      <c r="AR286" s="114"/>
      <c r="AS286" s="114"/>
      <c r="AT286" s="114"/>
      <c r="AU286" s="114"/>
      <c r="AV286" s="114"/>
      <c r="AW286" s="114"/>
      <c r="AX286" s="114"/>
      <c r="AY286" s="114"/>
      <c r="AZ286" s="114"/>
      <c r="BA286" s="115"/>
      <c r="BB286" s="83" t="s">
        <v>51</v>
      </c>
      <c r="BC286" s="114"/>
      <c r="BD286" s="114"/>
      <c r="BE286" s="114"/>
      <c r="BF286" s="114"/>
      <c r="BG286" s="114"/>
      <c r="BH286" s="115"/>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129" t="s">
        <v>52</v>
      </c>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c r="AT287" s="114"/>
      <c r="AU287" s="114"/>
      <c r="AV287" s="114"/>
      <c r="AW287" s="114"/>
      <c r="AX287" s="114"/>
      <c r="AY287" s="114"/>
      <c r="AZ287" s="114"/>
      <c r="BA287" s="115"/>
      <c r="BB287" s="83" t="s">
        <v>51</v>
      </c>
      <c r="BC287" s="114"/>
      <c r="BD287" s="114"/>
      <c r="BE287" s="114"/>
      <c r="BF287" s="114"/>
      <c r="BG287" s="114"/>
      <c r="BH287" s="115"/>
      <c r="BI287" s="1"/>
      <c r="BJ287" s="2"/>
      <c r="BK287" s="2"/>
      <c r="BL287" s="2"/>
      <c r="BM287" s="2"/>
      <c r="BN287" s="2"/>
      <c r="BO287" s="2"/>
      <c r="BP287" s="2"/>
      <c r="BQ287" s="2"/>
      <c r="BR287" s="2"/>
      <c r="BS287" s="2"/>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129" t="s">
        <v>53</v>
      </c>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c r="AT288" s="114"/>
      <c r="AU288" s="114"/>
      <c r="AV288" s="114"/>
      <c r="AW288" s="114"/>
      <c r="AX288" s="114"/>
      <c r="AY288" s="114"/>
      <c r="AZ288" s="114"/>
      <c r="BA288" s="115"/>
      <c r="BB288" s="83" t="s">
        <v>51</v>
      </c>
      <c r="BC288" s="114"/>
      <c r="BD288" s="114"/>
      <c r="BE288" s="114"/>
      <c r="BF288" s="114"/>
      <c r="BG288" s="114"/>
      <c r="BH288" s="115"/>
      <c r="BI288" s="1"/>
      <c r="BJ288" s="2"/>
      <c r="BK288" s="2"/>
      <c r="BL288" s="2"/>
      <c r="BM288" s="2"/>
      <c r="BN288" s="2"/>
      <c r="BO288" s="2"/>
      <c r="BP288" s="2"/>
      <c r="BQ288" s="2"/>
      <c r="BR288" s="2"/>
      <c r="BS288" s="2"/>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129" t="s">
        <v>54</v>
      </c>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c r="AQ289" s="114"/>
      <c r="AR289" s="114"/>
      <c r="AS289" s="114"/>
      <c r="AT289" s="114"/>
      <c r="AU289" s="114"/>
      <c r="AV289" s="114"/>
      <c r="AW289" s="114"/>
      <c r="AX289" s="114"/>
      <c r="AY289" s="114"/>
      <c r="AZ289" s="114"/>
      <c r="BA289" s="115"/>
      <c r="BB289" s="83" t="s">
        <v>51</v>
      </c>
      <c r="BC289" s="114"/>
      <c r="BD289" s="114"/>
      <c r="BE289" s="114"/>
      <c r="BF289" s="114"/>
      <c r="BG289" s="114"/>
      <c r="BH289" s="115"/>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5" customHeight="1" x14ac:dyDescent="0.25">
      <c r="A290" s="129" t="s">
        <v>54</v>
      </c>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4"/>
      <c r="AY290" s="114"/>
      <c r="AZ290" s="114"/>
      <c r="BA290" s="115"/>
      <c r="BB290" s="83" t="s">
        <v>51</v>
      </c>
      <c r="BC290" s="114"/>
      <c r="BD290" s="114"/>
      <c r="BE290" s="114"/>
      <c r="BF290" s="114"/>
      <c r="BG290" s="114"/>
      <c r="BH290" s="115"/>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129" t="s">
        <v>54</v>
      </c>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4"/>
      <c r="AY291" s="114"/>
      <c r="AZ291" s="114"/>
      <c r="BA291" s="115"/>
      <c r="BB291" s="83" t="s">
        <v>51</v>
      </c>
      <c r="BC291" s="114"/>
      <c r="BD291" s="114"/>
      <c r="BE291" s="114"/>
      <c r="BF291" s="114"/>
      <c r="BG291" s="114"/>
      <c r="BH291" s="115"/>
      <c r="BI291" s="1"/>
      <c r="BJ291" s="2"/>
      <c r="BK291" s="2"/>
      <c r="BL291" s="2"/>
      <c r="BM291" s="2"/>
      <c r="BN291" s="2"/>
      <c r="BO291" s="2"/>
      <c r="BP291" s="2"/>
      <c r="BQ291" s="2"/>
      <c r="BR291" s="2"/>
      <c r="BS291" s="2"/>
      <c r="BT291" s="3"/>
      <c r="BU291" s="3"/>
      <c r="BV291" s="3"/>
      <c r="BW291" s="3"/>
      <c r="BX291" s="3"/>
      <c r="BY291" s="3"/>
      <c r="BZ291" s="3"/>
      <c r="CA291" s="3"/>
      <c r="CB291" s="3"/>
      <c r="CC291" s="3"/>
      <c r="CD291" s="3"/>
      <c r="CE291" s="3"/>
      <c r="CF291" s="3"/>
      <c r="CG291" s="3"/>
      <c r="CH291" s="3"/>
      <c r="CI291" s="3"/>
      <c r="CJ291" s="3"/>
      <c r="CK291" s="3"/>
      <c r="CL291" s="3"/>
      <c r="CM291" s="3"/>
    </row>
    <row r="292" spans="1:91" ht="16.5" customHeight="1" x14ac:dyDescent="0.25">
      <c r="A292" s="137" t="s">
        <v>55</v>
      </c>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5"/>
      <c r="BI292" s="1"/>
      <c r="BJ292" s="2"/>
      <c r="BK292" s="2"/>
      <c r="BL292" s="2"/>
      <c r="BM292" s="2"/>
      <c r="BN292" s="2"/>
      <c r="BO292" s="2"/>
      <c r="BP292" s="2"/>
      <c r="BQ292" s="2"/>
      <c r="BR292" s="2"/>
      <c r="BS292" s="2"/>
      <c r="BT292" s="3"/>
      <c r="BU292" s="3"/>
      <c r="BV292" s="3"/>
      <c r="BW292" s="3"/>
      <c r="BX292" s="3"/>
      <c r="BY292" s="3"/>
      <c r="BZ292" s="3"/>
      <c r="CA292" s="3"/>
      <c r="CB292" s="3"/>
      <c r="CC292" s="3"/>
      <c r="CD292" s="3"/>
      <c r="CE292" s="3"/>
      <c r="CF292" s="3"/>
      <c r="CG292" s="3"/>
      <c r="CH292" s="3"/>
      <c r="CI292" s="3"/>
      <c r="CJ292" s="3"/>
      <c r="CK292" s="3"/>
      <c r="CL292" s="3"/>
      <c r="CM292" s="3"/>
    </row>
    <row r="293" spans="1:91" ht="15" customHeight="1" x14ac:dyDescent="0.25">
      <c r="A293" s="129" t="s">
        <v>56</v>
      </c>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4"/>
      <c r="AY293" s="114"/>
      <c r="AZ293" s="114"/>
      <c r="BA293" s="115"/>
      <c r="BB293" s="83" t="s">
        <v>51</v>
      </c>
      <c r="BC293" s="114"/>
      <c r="BD293" s="114"/>
      <c r="BE293" s="114"/>
      <c r="BF293" s="114"/>
      <c r="BG293" s="114"/>
      <c r="BH293" s="115"/>
      <c r="BI293" s="1"/>
      <c r="BJ293" s="2"/>
      <c r="BK293" s="2"/>
      <c r="BL293" s="2"/>
      <c r="BM293" s="2"/>
      <c r="BN293" s="2"/>
      <c r="BO293" s="2"/>
      <c r="BP293" s="2"/>
      <c r="BQ293" s="2"/>
      <c r="BR293" s="2"/>
      <c r="BS293" s="2"/>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129" t="s">
        <v>57</v>
      </c>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5"/>
      <c r="BB294" s="83" t="s">
        <v>51</v>
      </c>
      <c r="BC294" s="114"/>
      <c r="BD294" s="114"/>
      <c r="BE294" s="114"/>
      <c r="BF294" s="114"/>
      <c r="BG294" s="114"/>
      <c r="BH294" s="115"/>
      <c r="BI294" s="1"/>
      <c r="BJ294" s="2"/>
      <c r="BK294" s="2"/>
      <c r="BL294" s="2"/>
      <c r="BM294" s="2"/>
      <c r="BN294" s="2"/>
      <c r="BO294" s="2"/>
      <c r="BP294" s="2"/>
      <c r="BQ294" s="2"/>
      <c r="BR294" s="2"/>
      <c r="BS294" s="2"/>
      <c r="BT294" s="3"/>
      <c r="BU294" s="3"/>
      <c r="BV294" s="3"/>
      <c r="BW294" s="3"/>
      <c r="BX294" s="3"/>
      <c r="BY294" s="3"/>
      <c r="BZ294" s="3"/>
      <c r="CA294" s="3"/>
      <c r="CC294" s="3"/>
      <c r="CD294" s="3"/>
      <c r="CE294" s="3"/>
      <c r="CF294" s="3"/>
      <c r="CG294" s="3"/>
      <c r="CH294" s="3"/>
      <c r="CI294" s="3"/>
      <c r="CJ294" s="3"/>
      <c r="CK294" s="3"/>
      <c r="CL294" s="3"/>
      <c r="CM294" s="3"/>
    </row>
    <row r="295" spans="1:91" ht="15" customHeight="1" x14ac:dyDescent="0.25">
      <c r="A295" s="129" t="s">
        <v>54</v>
      </c>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c r="AQ295" s="114"/>
      <c r="AR295" s="114"/>
      <c r="AS295" s="114"/>
      <c r="AT295" s="114"/>
      <c r="AU295" s="114"/>
      <c r="AV295" s="114"/>
      <c r="AW295" s="114"/>
      <c r="AX295" s="114"/>
      <c r="AY295" s="114"/>
      <c r="AZ295" s="114"/>
      <c r="BA295" s="115"/>
      <c r="BB295" s="83" t="s">
        <v>51</v>
      </c>
      <c r="BC295" s="114"/>
      <c r="BD295" s="114"/>
      <c r="BE295" s="114"/>
      <c r="BF295" s="114"/>
      <c r="BG295" s="114"/>
      <c r="BH295" s="115"/>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29" t="s">
        <v>54</v>
      </c>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114"/>
      <c r="AV296" s="114"/>
      <c r="AW296" s="114"/>
      <c r="AX296" s="114"/>
      <c r="AY296" s="114"/>
      <c r="AZ296" s="114"/>
      <c r="BA296" s="115"/>
      <c r="BB296" s="83" t="s">
        <v>51</v>
      </c>
      <c r="BC296" s="114"/>
      <c r="BD296" s="114"/>
      <c r="BE296" s="114"/>
      <c r="BF296" s="114"/>
      <c r="BG296" s="114"/>
      <c r="BH296" s="115"/>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6.5" customHeight="1" x14ac:dyDescent="0.25">
      <c r="A297" s="137" t="s">
        <v>58</v>
      </c>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c r="AT297" s="114"/>
      <c r="AU297" s="114"/>
      <c r="AV297" s="114"/>
      <c r="AW297" s="114"/>
      <c r="AX297" s="114"/>
      <c r="AY297" s="114"/>
      <c r="AZ297" s="114"/>
      <c r="BA297" s="114"/>
      <c r="BB297" s="114"/>
      <c r="BC297" s="114"/>
      <c r="BD297" s="114"/>
      <c r="BE297" s="114"/>
      <c r="BF297" s="114"/>
      <c r="BG297" s="114"/>
      <c r="BH297" s="115"/>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29" t="s">
        <v>54</v>
      </c>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c r="AX298" s="114"/>
      <c r="AY298" s="114"/>
      <c r="AZ298" s="114"/>
      <c r="BA298" s="115"/>
      <c r="BB298" s="83" t="s">
        <v>51</v>
      </c>
      <c r="BC298" s="114"/>
      <c r="BD298" s="114"/>
      <c r="BE298" s="114"/>
      <c r="BF298" s="114"/>
      <c r="BG298" s="114"/>
      <c r="BH298" s="115"/>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29" t="s">
        <v>54</v>
      </c>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4"/>
      <c r="AY299" s="114"/>
      <c r="AZ299" s="114"/>
      <c r="BA299" s="115"/>
      <c r="BB299" s="83" t="s">
        <v>51</v>
      </c>
      <c r="BC299" s="114"/>
      <c r="BD299" s="114"/>
      <c r="BE299" s="114"/>
      <c r="BF299" s="114"/>
      <c r="BG299" s="114"/>
      <c r="BH299" s="115"/>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29" t="s">
        <v>54</v>
      </c>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c r="AT300" s="114"/>
      <c r="AU300" s="114"/>
      <c r="AV300" s="114"/>
      <c r="AW300" s="114"/>
      <c r="AX300" s="114"/>
      <c r="AY300" s="114"/>
      <c r="AZ300" s="114"/>
      <c r="BA300" s="115"/>
      <c r="BB300" s="83" t="s">
        <v>51</v>
      </c>
      <c r="BC300" s="114"/>
      <c r="BD300" s="114"/>
      <c r="BE300" s="114"/>
      <c r="BF300" s="114"/>
      <c r="BG300" s="114"/>
      <c r="BH300" s="115"/>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15" customHeight="1" x14ac:dyDescent="0.25">
      <c r="A301" s="129" t="s">
        <v>54</v>
      </c>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5"/>
      <c r="BB301" s="83" t="s">
        <v>51</v>
      </c>
      <c r="BC301" s="114"/>
      <c r="BD301" s="114"/>
      <c r="BE301" s="114"/>
      <c r="BF301" s="114"/>
      <c r="BG301" s="114"/>
      <c r="BH301" s="115"/>
      <c r="BI301" s="1"/>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5" customHeight="1" x14ac:dyDescent="0.25">
      <c r="A302" s="129" t="s">
        <v>54</v>
      </c>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4"/>
      <c r="AY302" s="114"/>
      <c r="AZ302" s="114"/>
      <c r="BA302" s="115"/>
      <c r="BB302" s="83" t="s">
        <v>51</v>
      </c>
      <c r="BC302" s="114"/>
      <c r="BD302" s="114"/>
      <c r="BE302" s="114"/>
      <c r="BF302" s="114"/>
      <c r="BG302" s="114"/>
      <c r="BH302" s="115"/>
      <c r="BI302" s="1"/>
      <c r="BJ302" s="2"/>
      <c r="BK302" s="2"/>
      <c r="BL302" s="2"/>
      <c r="BM302" s="2"/>
      <c r="BN302" s="2"/>
      <c r="BO302" s="2"/>
      <c r="BP302" s="2"/>
      <c r="BQ302" s="2"/>
      <c r="BR302" s="2"/>
      <c r="BS302" s="2"/>
      <c r="BT302" s="3"/>
      <c r="BU302" s="3"/>
      <c r="BV302" s="3"/>
      <c r="BW302" s="3"/>
      <c r="BX302" s="3"/>
      <c r="BY302" s="3"/>
      <c r="BZ302" s="3"/>
      <c r="CA302" s="3"/>
      <c r="CB302" s="3"/>
      <c r="CC302" s="3"/>
      <c r="CD302" s="3"/>
      <c r="CE302" s="3"/>
      <c r="CF302" s="3"/>
      <c r="CG302" s="3"/>
      <c r="CH302" s="3"/>
      <c r="CI302" s="3"/>
      <c r="CJ302" s="3"/>
      <c r="CK302" s="3"/>
      <c r="CL302" s="3"/>
      <c r="CM302" s="3"/>
    </row>
    <row r="303" spans="1:91" ht="5.0999999999999996"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2"/>
      <c r="BJ303" s="2"/>
      <c r="BK303" s="2"/>
      <c r="BL303" s="2"/>
      <c r="BM303" s="2"/>
      <c r="BN303" s="2"/>
      <c r="BO303" s="2"/>
      <c r="BP303" s="2"/>
      <c r="BQ303" s="2"/>
      <c r="BR303" s="2"/>
      <c r="BS303" s="2"/>
      <c r="BT303" s="3"/>
      <c r="BU303" s="3"/>
      <c r="BV303" s="3"/>
      <c r="BW303" s="3"/>
      <c r="BX303" s="3"/>
      <c r="BY303" s="3"/>
      <c r="BZ303" s="3"/>
      <c r="CA303" s="3"/>
      <c r="CB303" s="3"/>
      <c r="CC303" s="3"/>
      <c r="CD303" s="3"/>
      <c r="CE303" s="3"/>
      <c r="CF303" s="3"/>
      <c r="CG303" s="3"/>
      <c r="CH303" s="3"/>
      <c r="CI303" s="3"/>
      <c r="CJ303" s="3"/>
      <c r="CK303" s="3"/>
      <c r="CL303" s="3"/>
      <c r="CM303" s="3"/>
    </row>
    <row r="304" spans="1:91" ht="5.0999999999999996"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9.5" customHeight="1" x14ac:dyDescent="0.25">
      <c r="A305" s="130" t="s">
        <v>4964</v>
      </c>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c r="AC305" s="131"/>
      <c r="AD305" s="131"/>
      <c r="AE305" s="131"/>
      <c r="AF305" s="131"/>
      <c r="AG305" s="131"/>
      <c r="AH305" s="131"/>
      <c r="AI305" s="131"/>
      <c r="AJ305" s="131"/>
      <c r="AK305" s="131"/>
      <c r="AL305" s="131"/>
      <c r="AM305" s="131"/>
      <c r="AN305" s="131"/>
      <c r="AO305" s="131"/>
      <c r="AP305" s="131"/>
      <c r="AQ305" s="131"/>
      <c r="AR305" s="131"/>
      <c r="AS305" s="131"/>
      <c r="AT305" s="131"/>
      <c r="AU305" s="131"/>
      <c r="AV305" s="131"/>
      <c r="AW305" s="131"/>
      <c r="AX305" s="131"/>
      <c r="AY305" s="131"/>
      <c r="AZ305" s="131"/>
      <c r="BA305" s="131"/>
      <c r="BB305" s="131"/>
      <c r="BC305" s="131"/>
      <c r="BD305" s="131"/>
      <c r="BE305" s="131"/>
      <c r="BF305" s="131"/>
      <c r="BG305" s="131"/>
      <c r="BH305" s="131"/>
      <c r="BI305" s="1"/>
      <c r="BJ305" s="2"/>
      <c r="BK305" s="2"/>
      <c r="BL305" s="2"/>
      <c r="BM305" s="2"/>
      <c r="BN305" s="2"/>
      <c r="BO305" s="2"/>
      <c r="BP305" s="2"/>
      <c r="BQ305" s="2"/>
      <c r="BR305" s="1"/>
      <c r="BS305" s="2"/>
      <c r="BT305" s="3"/>
      <c r="BU305" s="3"/>
      <c r="BV305" s="3"/>
      <c r="BW305" s="3"/>
      <c r="BX305" s="3"/>
      <c r="BY305" s="3"/>
      <c r="BZ305" s="3"/>
      <c r="CA305" s="3"/>
      <c r="CB305" s="3"/>
      <c r="CC305" s="3"/>
      <c r="CD305" s="3"/>
      <c r="CE305" s="3"/>
      <c r="CF305" s="3"/>
      <c r="CG305" s="3"/>
      <c r="CH305" s="3"/>
      <c r="CI305" s="3"/>
      <c r="CJ305" s="3"/>
      <c r="CK305" s="3"/>
      <c r="CL305" s="3"/>
      <c r="CM305" s="3"/>
    </row>
    <row r="306" spans="1:91" ht="5.0999999999999996"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2"/>
      <c r="BJ306" s="2"/>
      <c r="BK306" s="2"/>
      <c r="BL306" s="2"/>
      <c r="BM306" s="2"/>
      <c r="BN306" s="2"/>
      <c r="BO306" s="2"/>
      <c r="BP306" s="2"/>
      <c r="BQ306" s="2"/>
      <c r="BR306" s="2"/>
      <c r="BS306" s="2"/>
      <c r="BT306" s="3"/>
      <c r="BU306" s="3"/>
      <c r="BV306" s="3"/>
      <c r="BW306" s="3"/>
      <c r="BX306" s="3"/>
      <c r="BY306" s="3"/>
      <c r="BZ306" s="3"/>
      <c r="CA306" s="3"/>
      <c r="CB306" s="3"/>
      <c r="CC306" s="3"/>
      <c r="CD306" s="3"/>
      <c r="CE306" s="3"/>
      <c r="CF306" s="3"/>
      <c r="CG306" s="3"/>
      <c r="CH306" s="3"/>
      <c r="CI306" s="3"/>
      <c r="CJ306" s="3"/>
      <c r="CK306" s="3"/>
      <c r="CL306" s="3"/>
      <c r="CM306" s="3"/>
    </row>
    <row r="307" spans="1:91" ht="17.100000000000001" customHeight="1" x14ac:dyDescent="0.25">
      <c r="A307" s="69" t="s">
        <v>59</v>
      </c>
      <c r="B307" s="132"/>
      <c r="C307" s="132"/>
      <c r="D307" s="132"/>
      <c r="E307" s="132"/>
      <c r="F307" s="132"/>
      <c r="G307" s="132"/>
      <c r="H307" s="132"/>
      <c r="I307" s="132"/>
      <c r="J307" s="132"/>
      <c r="K307" s="132"/>
      <c r="L307" s="132"/>
      <c r="M307" s="132"/>
      <c r="N307" s="132"/>
      <c r="O307" s="132"/>
      <c r="P307" s="132"/>
      <c r="Q307" s="133"/>
      <c r="R307" s="69" t="s">
        <v>1</v>
      </c>
      <c r="S307" s="132"/>
      <c r="T307" s="132"/>
      <c r="U307" s="132"/>
      <c r="V307" s="132"/>
      <c r="W307" s="132"/>
      <c r="X307" s="132"/>
      <c r="Y307" s="132"/>
      <c r="Z307" s="132"/>
      <c r="AA307" s="132"/>
      <c r="AB307" s="132"/>
      <c r="AC307" s="132"/>
      <c r="AD307" s="132"/>
      <c r="AE307" s="132"/>
      <c r="AF307" s="132"/>
      <c r="AG307" s="132"/>
      <c r="AH307" s="132"/>
      <c r="AI307" s="133"/>
      <c r="AJ307" s="69" t="s">
        <v>35</v>
      </c>
      <c r="AK307" s="132"/>
      <c r="AL307" s="132"/>
      <c r="AM307" s="132"/>
      <c r="AN307" s="132"/>
      <c r="AO307" s="132"/>
      <c r="AP307" s="132"/>
      <c r="AQ307" s="132"/>
      <c r="AR307" s="132"/>
      <c r="AS307" s="132"/>
      <c r="AT307" s="132"/>
      <c r="AU307" s="132"/>
      <c r="AV307" s="133"/>
      <c r="AW307" s="69" t="s">
        <v>60</v>
      </c>
      <c r="AX307" s="132"/>
      <c r="AY307" s="132"/>
      <c r="AZ307" s="132"/>
      <c r="BA307" s="132"/>
      <c r="BB307" s="132"/>
      <c r="BC307" s="133"/>
      <c r="BD307" s="69" t="s">
        <v>61</v>
      </c>
      <c r="BE307" s="132"/>
      <c r="BF307" s="132"/>
      <c r="BG307" s="132"/>
      <c r="BH307" s="133"/>
      <c r="BI307" s="1"/>
      <c r="BJ307" s="2"/>
      <c r="BK307" s="2"/>
      <c r="BL307" s="2"/>
      <c r="BM307" s="2"/>
      <c r="BN307" s="2"/>
      <c r="BO307" s="2"/>
      <c r="BP307" s="2"/>
      <c r="BQ307" s="2"/>
      <c r="BR307" s="2"/>
      <c r="BS307" s="2"/>
      <c r="BT307" s="3"/>
      <c r="BU307" s="3"/>
      <c r="BV307" s="3"/>
      <c r="BW307" s="3"/>
      <c r="BX307" s="3"/>
      <c r="BY307" s="3"/>
      <c r="BZ307" s="3"/>
      <c r="CA307" s="3"/>
      <c r="CB307" s="3"/>
      <c r="CC307" s="3"/>
      <c r="CD307" s="3"/>
      <c r="CE307" s="3"/>
      <c r="CF307" s="3"/>
      <c r="CG307" s="3"/>
      <c r="CH307" s="3"/>
      <c r="CI307" s="3"/>
      <c r="CJ307" s="3"/>
      <c r="CK307" s="3"/>
      <c r="CL307" s="3"/>
      <c r="CM307" s="3"/>
    </row>
    <row r="308" spans="1:91" ht="17.100000000000001" customHeight="1" x14ac:dyDescent="0.25">
      <c r="A308" s="134"/>
      <c r="B308" s="135"/>
      <c r="C308" s="135"/>
      <c r="D308" s="135"/>
      <c r="E308" s="135"/>
      <c r="F308" s="135"/>
      <c r="G308" s="135"/>
      <c r="H308" s="135"/>
      <c r="I308" s="135"/>
      <c r="J308" s="135"/>
      <c r="K308" s="135"/>
      <c r="L308" s="135"/>
      <c r="M308" s="135"/>
      <c r="N308" s="135"/>
      <c r="O308" s="135"/>
      <c r="P308" s="135"/>
      <c r="Q308" s="136"/>
      <c r="R308" s="134"/>
      <c r="S308" s="135"/>
      <c r="T308" s="135"/>
      <c r="U308" s="135"/>
      <c r="V308" s="135"/>
      <c r="W308" s="135"/>
      <c r="X308" s="135"/>
      <c r="Y308" s="135"/>
      <c r="Z308" s="135"/>
      <c r="AA308" s="135"/>
      <c r="AB308" s="135"/>
      <c r="AC308" s="135"/>
      <c r="AD308" s="135"/>
      <c r="AE308" s="135"/>
      <c r="AF308" s="135"/>
      <c r="AG308" s="135"/>
      <c r="AH308" s="135"/>
      <c r="AI308" s="136"/>
      <c r="AJ308" s="134"/>
      <c r="AK308" s="135"/>
      <c r="AL308" s="135"/>
      <c r="AM308" s="135"/>
      <c r="AN308" s="135"/>
      <c r="AO308" s="135"/>
      <c r="AP308" s="135"/>
      <c r="AQ308" s="135"/>
      <c r="AR308" s="135"/>
      <c r="AS308" s="135"/>
      <c r="AT308" s="135"/>
      <c r="AU308" s="135"/>
      <c r="AV308" s="136"/>
      <c r="AW308" s="134"/>
      <c r="AX308" s="135"/>
      <c r="AY308" s="135"/>
      <c r="AZ308" s="135"/>
      <c r="BA308" s="135"/>
      <c r="BB308" s="135"/>
      <c r="BC308" s="136"/>
      <c r="BD308" s="134"/>
      <c r="BE308" s="135"/>
      <c r="BF308" s="135"/>
      <c r="BG308" s="135"/>
      <c r="BH308" s="136"/>
      <c r="BI308" s="1"/>
      <c r="BJ308" s="2"/>
      <c r="BK308" s="2"/>
      <c r="BL308" s="2"/>
      <c r="BM308" s="2"/>
      <c r="BN308" s="2"/>
      <c r="BO308" s="2"/>
      <c r="BP308" s="2"/>
      <c r="BQ308" s="2"/>
      <c r="BR308" s="2"/>
      <c r="BS308" s="2"/>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83"/>
      <c r="B309" s="114"/>
      <c r="C309" s="114"/>
      <c r="D309" s="114"/>
      <c r="E309" s="114"/>
      <c r="F309" s="114"/>
      <c r="G309" s="114"/>
      <c r="H309" s="114"/>
      <c r="I309" s="114"/>
      <c r="J309" s="114"/>
      <c r="K309" s="114"/>
      <c r="L309" s="114"/>
      <c r="M309" s="114"/>
      <c r="N309" s="114"/>
      <c r="O309" s="114"/>
      <c r="P309" s="114"/>
      <c r="Q309" s="115"/>
      <c r="R309" s="83"/>
      <c r="S309" s="114"/>
      <c r="T309" s="114"/>
      <c r="U309" s="114"/>
      <c r="V309" s="114"/>
      <c r="W309" s="114"/>
      <c r="X309" s="114"/>
      <c r="Y309" s="114"/>
      <c r="Z309" s="114"/>
      <c r="AA309" s="114"/>
      <c r="AB309" s="114"/>
      <c r="AC309" s="114"/>
      <c r="AD309" s="114"/>
      <c r="AE309" s="114"/>
      <c r="AF309" s="114"/>
      <c r="AG309" s="114"/>
      <c r="AH309" s="114"/>
      <c r="AI309" s="115"/>
      <c r="AJ309" s="83"/>
      <c r="AK309" s="114"/>
      <c r="AL309" s="114"/>
      <c r="AM309" s="114"/>
      <c r="AN309" s="114"/>
      <c r="AO309" s="114"/>
      <c r="AP309" s="114"/>
      <c r="AQ309" s="114"/>
      <c r="AR309" s="114"/>
      <c r="AS309" s="114"/>
      <c r="AT309" s="114"/>
      <c r="AU309" s="114"/>
      <c r="AV309" s="115"/>
      <c r="AW309" s="83"/>
      <c r="AX309" s="114"/>
      <c r="AY309" s="114"/>
      <c r="AZ309" s="114"/>
      <c r="BA309" s="114"/>
      <c r="BB309" s="114"/>
      <c r="BC309" s="115"/>
      <c r="BD309" s="83"/>
      <c r="BE309" s="114"/>
      <c r="BF309" s="114"/>
      <c r="BG309" s="114"/>
      <c r="BH309" s="115"/>
      <c r="BI309" s="1"/>
      <c r="BJ309" s="2"/>
      <c r="BK309" s="2"/>
      <c r="BL309" s="2"/>
      <c r="BM309" s="2"/>
      <c r="BN309" s="2"/>
      <c r="BO309" s="2"/>
      <c r="BP309" s="2"/>
      <c r="BQ309" s="2"/>
      <c r="BR309" s="2"/>
      <c r="BS309" s="2"/>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83"/>
      <c r="B310" s="114"/>
      <c r="C310" s="114"/>
      <c r="D310" s="114"/>
      <c r="E310" s="114"/>
      <c r="F310" s="114"/>
      <c r="G310" s="114"/>
      <c r="H310" s="114"/>
      <c r="I310" s="114"/>
      <c r="J310" s="114"/>
      <c r="K310" s="114"/>
      <c r="L310" s="114"/>
      <c r="M310" s="114"/>
      <c r="N310" s="114"/>
      <c r="O310" s="114"/>
      <c r="P310" s="114"/>
      <c r="Q310" s="115"/>
      <c r="R310" s="83"/>
      <c r="S310" s="114"/>
      <c r="T310" s="114"/>
      <c r="U310" s="114"/>
      <c r="V310" s="114"/>
      <c r="W310" s="114"/>
      <c r="X310" s="114"/>
      <c r="Y310" s="114"/>
      <c r="Z310" s="114"/>
      <c r="AA310" s="114"/>
      <c r="AB310" s="114"/>
      <c r="AC310" s="114"/>
      <c r="AD310" s="114"/>
      <c r="AE310" s="114"/>
      <c r="AF310" s="114"/>
      <c r="AG310" s="114"/>
      <c r="AH310" s="114"/>
      <c r="AI310" s="115"/>
      <c r="AJ310" s="83"/>
      <c r="AK310" s="114"/>
      <c r="AL310" s="114"/>
      <c r="AM310" s="114"/>
      <c r="AN310" s="114"/>
      <c r="AO310" s="114"/>
      <c r="AP310" s="114"/>
      <c r="AQ310" s="114"/>
      <c r="AR310" s="114"/>
      <c r="AS310" s="114"/>
      <c r="AT310" s="114"/>
      <c r="AU310" s="114"/>
      <c r="AV310" s="115"/>
      <c r="AW310" s="83"/>
      <c r="AX310" s="114"/>
      <c r="AY310" s="114"/>
      <c r="AZ310" s="114"/>
      <c r="BA310" s="114"/>
      <c r="BB310" s="114"/>
      <c r="BC310" s="115"/>
      <c r="BD310" s="83"/>
      <c r="BE310" s="114"/>
      <c r="BF310" s="114"/>
      <c r="BG310" s="114"/>
      <c r="BH310" s="115"/>
      <c r="BI310" s="1"/>
      <c r="BJ310" s="2"/>
      <c r="BK310" s="2"/>
      <c r="BL310" s="2"/>
      <c r="BM310" s="2"/>
      <c r="BN310" s="2"/>
      <c r="BO310" s="2"/>
      <c r="BP310" s="2"/>
      <c r="BQ310" s="2"/>
      <c r="BR310" s="2"/>
      <c r="BS310" s="2"/>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83"/>
      <c r="B311" s="114"/>
      <c r="C311" s="114"/>
      <c r="D311" s="114"/>
      <c r="E311" s="114"/>
      <c r="F311" s="114"/>
      <c r="G311" s="114"/>
      <c r="H311" s="114"/>
      <c r="I311" s="114"/>
      <c r="J311" s="114"/>
      <c r="K311" s="114"/>
      <c r="L311" s="114"/>
      <c r="M311" s="114"/>
      <c r="N311" s="114"/>
      <c r="O311" s="114"/>
      <c r="P311" s="114"/>
      <c r="Q311" s="115"/>
      <c r="R311" s="83"/>
      <c r="S311" s="114"/>
      <c r="T311" s="114"/>
      <c r="U311" s="114"/>
      <c r="V311" s="114"/>
      <c r="W311" s="114"/>
      <c r="X311" s="114"/>
      <c r="Y311" s="114"/>
      <c r="Z311" s="114"/>
      <c r="AA311" s="114"/>
      <c r="AB311" s="114"/>
      <c r="AC311" s="114"/>
      <c r="AD311" s="114"/>
      <c r="AE311" s="114"/>
      <c r="AF311" s="114"/>
      <c r="AG311" s="114"/>
      <c r="AH311" s="114"/>
      <c r="AI311" s="115"/>
      <c r="AJ311" s="83"/>
      <c r="AK311" s="114"/>
      <c r="AL311" s="114"/>
      <c r="AM311" s="114"/>
      <c r="AN311" s="114"/>
      <c r="AO311" s="114"/>
      <c r="AP311" s="114"/>
      <c r="AQ311" s="114"/>
      <c r="AR311" s="114"/>
      <c r="AS311" s="114"/>
      <c r="AT311" s="114"/>
      <c r="AU311" s="114"/>
      <c r="AV311" s="115"/>
      <c r="AW311" s="83"/>
      <c r="AX311" s="114"/>
      <c r="AY311" s="114"/>
      <c r="AZ311" s="114"/>
      <c r="BA311" s="114"/>
      <c r="BB311" s="114"/>
      <c r="BC311" s="115"/>
      <c r="BD311" s="83"/>
      <c r="BE311" s="114"/>
      <c r="BF311" s="114"/>
      <c r="BG311" s="114"/>
      <c r="BH311" s="115"/>
      <c r="BI311" s="1"/>
      <c r="BJ311" s="2"/>
      <c r="BK311" s="2"/>
      <c r="BL311" s="2"/>
      <c r="BM311" s="2"/>
      <c r="BN311" s="2"/>
      <c r="BO311" s="2"/>
      <c r="BP311" s="2"/>
      <c r="BQ311" s="2"/>
      <c r="BR311" s="2"/>
      <c r="BS311" s="2"/>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1"/>
      <c r="BJ312" s="2"/>
      <c r="BK312" s="2"/>
      <c r="BL312" s="2"/>
      <c r="BM312" s="2"/>
      <c r="BN312" s="2"/>
      <c r="BO312" s="2"/>
      <c r="BP312" s="2"/>
      <c r="BQ312" s="2"/>
      <c r="BR312" s="2"/>
      <c r="BS312" s="2"/>
      <c r="BT312" s="3"/>
      <c r="BU312" s="3"/>
      <c r="BV312" s="3"/>
      <c r="BW312" s="3"/>
      <c r="BX312" s="3"/>
      <c r="BY312" s="3"/>
      <c r="BZ312" s="3"/>
      <c r="CA312" s="3"/>
      <c r="CB312" s="3"/>
      <c r="CC312" s="3"/>
      <c r="CD312" s="3"/>
      <c r="CE312" s="3"/>
      <c r="CF312" s="3"/>
      <c r="CG312" s="3"/>
      <c r="CH312" s="3"/>
      <c r="CI312" s="3"/>
      <c r="CJ312" s="3"/>
      <c r="CK312" s="3"/>
      <c r="CL312" s="3"/>
      <c r="CM312" s="3"/>
    </row>
    <row r="313" spans="1:91" ht="12" customHeight="1" x14ac:dyDescent="0.25">
      <c r="A313" s="221" t="s">
        <v>4936</v>
      </c>
      <c r="B313" s="222"/>
      <c r="C313" s="222"/>
      <c r="D313" s="222"/>
      <c r="E313" s="222"/>
      <c r="F313" s="222"/>
      <c r="G313" s="222"/>
      <c r="H313" s="222"/>
      <c r="I313" s="222"/>
      <c r="J313" s="222"/>
      <c r="K313" s="222"/>
      <c r="L313" s="222"/>
      <c r="M313" s="222"/>
      <c r="N313" s="222"/>
      <c r="O313" s="222"/>
      <c r="P313" s="222"/>
      <c r="Q313" s="222"/>
      <c r="R313" s="222"/>
      <c r="S313" s="222"/>
      <c r="T313" s="222"/>
      <c r="U313" s="222"/>
      <c r="V313" s="222"/>
      <c r="W313" s="222"/>
      <c r="X313" s="222"/>
      <c r="Y313" s="222"/>
      <c r="Z313" s="222"/>
      <c r="AA313" s="222"/>
      <c r="AB313" s="222"/>
      <c r="AC313" s="222"/>
      <c r="AD313" s="222"/>
      <c r="AE313" s="222"/>
      <c r="AF313" s="222"/>
      <c r="AG313" s="222"/>
      <c r="AH313" s="222"/>
      <c r="AI313" s="222"/>
      <c r="AJ313" s="222"/>
      <c r="AK313" s="222"/>
      <c r="AL313" s="222"/>
      <c r="AM313" s="222"/>
      <c r="AN313" s="222"/>
      <c r="AO313" s="222"/>
      <c r="AP313" s="222"/>
      <c r="AQ313" s="222"/>
      <c r="AR313" s="222"/>
      <c r="AS313" s="222"/>
      <c r="AT313" s="222"/>
      <c r="AU313" s="222"/>
      <c r="AV313" s="222"/>
      <c r="AW313" s="222"/>
      <c r="AX313" s="222"/>
      <c r="AY313" s="222"/>
      <c r="AZ313" s="222"/>
      <c r="BA313" s="222"/>
      <c r="BB313" s="222"/>
      <c r="BC313" s="222"/>
      <c r="BD313" s="222"/>
      <c r="BE313" s="222"/>
      <c r="BF313" s="222"/>
      <c r="BG313" s="222"/>
      <c r="BH313" s="223"/>
      <c r="BI313" s="1" t="s">
        <v>62</v>
      </c>
      <c r="BJ313" s="2"/>
      <c r="BK313" s="2"/>
      <c r="BL313" s="2"/>
      <c r="BM313" s="2"/>
      <c r="BN313" s="2"/>
      <c r="BO313" s="2"/>
      <c r="BP313" s="2"/>
      <c r="BQ313" s="2"/>
      <c r="BR313" s="2"/>
      <c r="BS313" s="2"/>
      <c r="BT313" s="3"/>
      <c r="BU313" s="3"/>
      <c r="BV313" s="3"/>
      <c r="BW313" s="3"/>
      <c r="BX313" s="3"/>
      <c r="BY313" s="3"/>
      <c r="BZ313" s="3"/>
      <c r="CA313" s="3"/>
      <c r="CB313" s="3"/>
      <c r="CC313" s="3"/>
      <c r="CD313" s="3"/>
      <c r="CE313" s="3"/>
      <c r="CF313" s="3"/>
      <c r="CG313" s="3"/>
      <c r="CH313" s="3"/>
      <c r="CI313" s="3"/>
      <c r="CJ313" s="3"/>
      <c r="CK313" s="3"/>
      <c r="CL313" s="3"/>
      <c r="CM313" s="3"/>
    </row>
    <row r="314" spans="1:91" ht="12" customHeight="1" x14ac:dyDescent="0.25">
      <c r="A314" s="224"/>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5"/>
      <c r="Z314" s="225"/>
      <c r="AA314" s="225"/>
      <c r="AB314" s="225"/>
      <c r="AC314" s="225"/>
      <c r="AD314" s="225"/>
      <c r="AE314" s="225"/>
      <c r="AF314" s="225"/>
      <c r="AG314" s="225"/>
      <c r="AH314" s="225"/>
      <c r="AI314" s="225"/>
      <c r="AJ314" s="225"/>
      <c r="AK314" s="225"/>
      <c r="AL314" s="225"/>
      <c r="AM314" s="225"/>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6"/>
      <c r="BI314" s="1"/>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2" customHeight="1" x14ac:dyDescent="0.25">
      <c r="A315" s="224"/>
      <c r="B315" s="225"/>
      <c r="C315" s="225"/>
      <c r="D315" s="225"/>
      <c r="E315" s="225"/>
      <c r="F315" s="225"/>
      <c r="G315" s="225"/>
      <c r="H315" s="225"/>
      <c r="I315" s="225"/>
      <c r="J315" s="225"/>
      <c r="K315" s="225"/>
      <c r="L315" s="225"/>
      <c r="M315" s="225"/>
      <c r="N315" s="225"/>
      <c r="O315" s="225"/>
      <c r="P315" s="225"/>
      <c r="Q315" s="225"/>
      <c r="R315" s="225"/>
      <c r="S315" s="225"/>
      <c r="T315" s="225"/>
      <c r="U315" s="225"/>
      <c r="V315" s="225"/>
      <c r="W315" s="225"/>
      <c r="X315" s="225"/>
      <c r="Y315" s="225"/>
      <c r="Z315" s="225"/>
      <c r="AA315" s="225"/>
      <c r="AB315" s="225"/>
      <c r="AC315" s="225"/>
      <c r="AD315" s="225"/>
      <c r="AE315" s="225"/>
      <c r="AF315" s="225"/>
      <c r="AG315" s="225"/>
      <c r="AH315" s="225"/>
      <c r="AI315" s="225"/>
      <c r="AJ315" s="225"/>
      <c r="AK315" s="225"/>
      <c r="AL315" s="225"/>
      <c r="AM315" s="225"/>
      <c r="AN315" s="225"/>
      <c r="AO315" s="225"/>
      <c r="AP315" s="225"/>
      <c r="AQ315" s="225"/>
      <c r="AR315" s="225"/>
      <c r="AS315" s="225"/>
      <c r="AT315" s="225"/>
      <c r="AU315" s="225"/>
      <c r="AV315" s="225"/>
      <c r="AW315" s="225"/>
      <c r="AX315" s="225"/>
      <c r="AY315" s="225"/>
      <c r="AZ315" s="225"/>
      <c r="BA315" s="225"/>
      <c r="BB315" s="225"/>
      <c r="BC315" s="225"/>
      <c r="BD315" s="225"/>
      <c r="BE315" s="225"/>
      <c r="BF315" s="225"/>
      <c r="BG315" s="225"/>
      <c r="BH315" s="226"/>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2" customHeight="1" x14ac:dyDescent="0.25">
      <c r="A316" s="224"/>
      <c r="B316" s="225"/>
      <c r="C316" s="225"/>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5"/>
      <c r="AG316" s="225"/>
      <c r="AH316" s="225"/>
      <c r="AI316" s="225"/>
      <c r="AJ316" s="225"/>
      <c r="AK316" s="225"/>
      <c r="AL316" s="225"/>
      <c r="AM316" s="225"/>
      <c r="AN316" s="225"/>
      <c r="AO316" s="225"/>
      <c r="AP316" s="225"/>
      <c r="AQ316" s="225"/>
      <c r="AR316" s="225"/>
      <c r="AS316" s="225"/>
      <c r="AT316" s="225"/>
      <c r="AU316" s="225"/>
      <c r="AV316" s="225"/>
      <c r="AW316" s="225"/>
      <c r="AX316" s="225"/>
      <c r="AY316" s="225"/>
      <c r="AZ316" s="225"/>
      <c r="BA316" s="225"/>
      <c r="BB316" s="225"/>
      <c r="BC316" s="225"/>
      <c r="BD316" s="225"/>
      <c r="BE316" s="225"/>
      <c r="BF316" s="225"/>
      <c r="BG316" s="225"/>
      <c r="BH316" s="226"/>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12" customHeight="1" x14ac:dyDescent="0.25">
      <c r="A317" s="224"/>
      <c r="B317" s="225"/>
      <c r="C317" s="225"/>
      <c r="D317" s="225"/>
      <c r="E317" s="225"/>
      <c r="F317" s="225"/>
      <c r="G317" s="225"/>
      <c r="H317" s="225"/>
      <c r="I317" s="225"/>
      <c r="J317" s="225"/>
      <c r="K317" s="225"/>
      <c r="L317" s="225"/>
      <c r="M317" s="225"/>
      <c r="N317" s="225"/>
      <c r="O317" s="225"/>
      <c r="P317" s="225"/>
      <c r="Q317" s="225"/>
      <c r="R317" s="225"/>
      <c r="S317" s="225"/>
      <c r="T317" s="225"/>
      <c r="U317" s="225"/>
      <c r="V317" s="225"/>
      <c r="W317" s="225"/>
      <c r="X317" s="225"/>
      <c r="Y317" s="225"/>
      <c r="Z317" s="225"/>
      <c r="AA317" s="225"/>
      <c r="AB317" s="225"/>
      <c r="AC317" s="225"/>
      <c r="AD317" s="225"/>
      <c r="AE317" s="225"/>
      <c r="AF317" s="225"/>
      <c r="AG317" s="225"/>
      <c r="AH317" s="225"/>
      <c r="AI317" s="225"/>
      <c r="AJ317" s="225"/>
      <c r="AK317" s="225"/>
      <c r="AL317" s="225"/>
      <c r="AM317" s="225"/>
      <c r="AN317" s="225"/>
      <c r="AO317" s="225"/>
      <c r="AP317" s="225"/>
      <c r="AQ317" s="225"/>
      <c r="AR317" s="225"/>
      <c r="AS317" s="225"/>
      <c r="AT317" s="225"/>
      <c r="AU317" s="225"/>
      <c r="AV317" s="225"/>
      <c r="AW317" s="225"/>
      <c r="AX317" s="225"/>
      <c r="AY317" s="225"/>
      <c r="AZ317" s="225"/>
      <c r="BA317" s="225"/>
      <c r="BB317" s="225"/>
      <c r="BC317" s="225"/>
      <c r="BD317" s="225"/>
      <c r="BE317" s="225"/>
      <c r="BF317" s="225"/>
      <c r="BG317" s="225"/>
      <c r="BH317" s="226"/>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12" customHeight="1" x14ac:dyDescent="0.25">
      <c r="A318" s="224"/>
      <c r="B318" s="225"/>
      <c r="C318" s="225"/>
      <c r="D318" s="225"/>
      <c r="E318" s="225"/>
      <c r="F318" s="225"/>
      <c r="G318" s="225"/>
      <c r="H318" s="225"/>
      <c r="I318" s="225"/>
      <c r="J318" s="225"/>
      <c r="K318" s="225"/>
      <c r="L318" s="225"/>
      <c r="M318" s="225"/>
      <c r="N318" s="225"/>
      <c r="O318" s="225"/>
      <c r="P318" s="225"/>
      <c r="Q318" s="225"/>
      <c r="R318" s="225"/>
      <c r="S318" s="225"/>
      <c r="T318" s="225"/>
      <c r="U318" s="225"/>
      <c r="V318" s="225"/>
      <c r="W318" s="225"/>
      <c r="X318" s="225"/>
      <c r="Y318" s="225"/>
      <c r="Z318" s="225"/>
      <c r="AA318" s="225"/>
      <c r="AB318" s="225"/>
      <c r="AC318" s="225"/>
      <c r="AD318" s="225"/>
      <c r="AE318" s="225"/>
      <c r="AF318" s="225"/>
      <c r="AG318" s="225"/>
      <c r="AH318" s="225"/>
      <c r="AI318" s="225"/>
      <c r="AJ318" s="225"/>
      <c r="AK318" s="225"/>
      <c r="AL318" s="225"/>
      <c r="AM318" s="225"/>
      <c r="AN318" s="225"/>
      <c r="AO318" s="225"/>
      <c r="AP318" s="225"/>
      <c r="AQ318" s="225"/>
      <c r="AR318" s="225"/>
      <c r="AS318" s="225"/>
      <c r="AT318" s="225"/>
      <c r="AU318" s="225"/>
      <c r="AV318" s="225"/>
      <c r="AW318" s="225"/>
      <c r="AX318" s="225"/>
      <c r="AY318" s="225"/>
      <c r="AZ318" s="225"/>
      <c r="BA318" s="225"/>
      <c r="BB318" s="225"/>
      <c r="BC318" s="225"/>
      <c r="BD318" s="225"/>
      <c r="BE318" s="225"/>
      <c r="BF318" s="225"/>
      <c r="BG318" s="225"/>
      <c r="BH318" s="226"/>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x14ac:dyDescent="0.25">
      <c r="A319" s="227"/>
      <c r="B319" s="228"/>
      <c r="C319" s="228"/>
      <c r="D319" s="228"/>
      <c r="E319" s="228"/>
      <c r="F319" s="228"/>
      <c r="G319" s="228"/>
      <c r="H319" s="228"/>
      <c r="I319" s="228"/>
      <c r="J319" s="228"/>
      <c r="K319" s="228"/>
      <c r="L319" s="228"/>
      <c r="M319" s="228"/>
      <c r="N319" s="228"/>
      <c r="O319" s="228"/>
      <c r="P319" s="228"/>
      <c r="Q319" s="228"/>
      <c r="R319" s="228"/>
      <c r="S319" s="228"/>
      <c r="T319" s="228"/>
      <c r="U319" s="228"/>
      <c r="V319" s="228"/>
      <c r="W319" s="228"/>
      <c r="X319" s="228"/>
      <c r="Y319" s="228"/>
      <c r="Z319" s="228"/>
      <c r="AA319" s="228"/>
      <c r="AB319" s="228"/>
      <c r="AC319" s="228"/>
      <c r="AD319" s="228"/>
      <c r="AE319" s="228"/>
      <c r="AF319" s="228"/>
      <c r="AG319" s="228"/>
      <c r="AH319" s="228"/>
      <c r="AI319" s="228"/>
      <c r="AJ319" s="228"/>
      <c r="AK319" s="228"/>
      <c r="AL319" s="228"/>
      <c r="AM319" s="228"/>
      <c r="AN319" s="228"/>
      <c r="AO319" s="228"/>
      <c r="AP319" s="228"/>
      <c r="AQ319" s="228"/>
      <c r="AR319" s="228"/>
      <c r="AS319" s="228"/>
      <c r="AT319" s="228"/>
      <c r="AU319" s="228"/>
      <c r="AV319" s="228"/>
      <c r="AW319" s="228"/>
      <c r="AX319" s="228"/>
      <c r="AY319" s="228"/>
      <c r="AZ319" s="228"/>
      <c r="BA319" s="228"/>
      <c r="BB319" s="228"/>
      <c r="BC319" s="228"/>
      <c r="BD319" s="228"/>
      <c r="BE319" s="228"/>
      <c r="BF319" s="228"/>
      <c r="BG319" s="228"/>
      <c r="BH319" s="229"/>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hidden="1" customHeight="1" x14ac:dyDescent="0.25">
      <c r="A320" s="30"/>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221" t="s">
        <v>4937</v>
      </c>
      <c r="B321" s="222"/>
      <c r="C321" s="222"/>
      <c r="D321" s="222"/>
      <c r="E321" s="222"/>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2"/>
      <c r="AJ321" s="222"/>
      <c r="AK321" s="222"/>
      <c r="AL321" s="222"/>
      <c r="AM321" s="222"/>
      <c r="AN321" s="222"/>
      <c r="AO321" s="222"/>
      <c r="AP321" s="222"/>
      <c r="AQ321" s="222"/>
      <c r="AR321" s="222"/>
      <c r="AS321" s="222"/>
      <c r="AT321" s="222"/>
      <c r="AU321" s="222"/>
      <c r="AV321" s="222"/>
      <c r="AW321" s="222"/>
      <c r="AX321" s="222"/>
      <c r="AY321" s="222"/>
      <c r="AZ321" s="222"/>
      <c r="BA321" s="222"/>
      <c r="BB321" s="222"/>
      <c r="BC321" s="222"/>
      <c r="BD321" s="222"/>
      <c r="BE321" s="222"/>
      <c r="BF321" s="222"/>
      <c r="BG321" s="222"/>
      <c r="BH321" s="223"/>
      <c r="BI321" s="1"/>
      <c r="BJ321" s="2"/>
      <c r="BK321" s="2"/>
      <c r="BL321" s="2"/>
      <c r="BM321" s="2"/>
      <c r="BN321" s="2"/>
      <c r="BO321" s="2"/>
      <c r="BP321" s="2"/>
      <c r="BQ321" s="31"/>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224"/>
      <c r="B322" s="225"/>
      <c r="C322" s="225"/>
      <c r="D322" s="225"/>
      <c r="E322" s="225"/>
      <c r="F322" s="225"/>
      <c r="G322" s="225"/>
      <c r="H322" s="225"/>
      <c r="I322" s="225"/>
      <c r="J322" s="225"/>
      <c r="K322" s="225"/>
      <c r="L322" s="225"/>
      <c r="M322" s="225"/>
      <c r="N322" s="225"/>
      <c r="O322" s="225"/>
      <c r="P322" s="225"/>
      <c r="Q322" s="225"/>
      <c r="R322" s="225"/>
      <c r="S322" s="225"/>
      <c r="T322" s="225"/>
      <c r="U322" s="225"/>
      <c r="V322" s="225"/>
      <c r="W322" s="225"/>
      <c r="X322" s="225"/>
      <c r="Y322" s="225"/>
      <c r="Z322" s="225"/>
      <c r="AA322" s="225"/>
      <c r="AB322" s="225"/>
      <c r="AC322" s="225"/>
      <c r="AD322" s="225"/>
      <c r="AE322" s="225"/>
      <c r="AF322" s="225"/>
      <c r="AG322" s="225"/>
      <c r="AH322" s="225"/>
      <c r="AI322" s="225"/>
      <c r="AJ322" s="225"/>
      <c r="AK322" s="225"/>
      <c r="AL322" s="225"/>
      <c r="AM322" s="225"/>
      <c r="AN322" s="225"/>
      <c r="AO322" s="225"/>
      <c r="AP322" s="225"/>
      <c r="AQ322" s="225"/>
      <c r="AR322" s="225"/>
      <c r="AS322" s="225"/>
      <c r="AT322" s="225"/>
      <c r="AU322" s="225"/>
      <c r="AV322" s="225"/>
      <c r="AW322" s="225"/>
      <c r="AX322" s="225"/>
      <c r="AY322" s="225"/>
      <c r="AZ322" s="225"/>
      <c r="BA322" s="225"/>
      <c r="BB322" s="225"/>
      <c r="BC322" s="225"/>
      <c r="BD322" s="225"/>
      <c r="BE322" s="225"/>
      <c r="BF322" s="225"/>
      <c r="BG322" s="225"/>
      <c r="BH322" s="226"/>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224"/>
      <c r="B323" s="225"/>
      <c r="C323" s="225"/>
      <c r="D323" s="225"/>
      <c r="E323" s="225"/>
      <c r="F323" s="225"/>
      <c r="G323" s="225"/>
      <c r="H323" s="225"/>
      <c r="I323" s="225"/>
      <c r="J323" s="225"/>
      <c r="K323" s="225"/>
      <c r="L323" s="225"/>
      <c r="M323" s="225"/>
      <c r="N323" s="225"/>
      <c r="O323" s="225"/>
      <c r="P323" s="225"/>
      <c r="Q323" s="225"/>
      <c r="R323" s="225"/>
      <c r="S323" s="225"/>
      <c r="T323" s="225"/>
      <c r="U323" s="225"/>
      <c r="V323" s="225"/>
      <c r="W323" s="225"/>
      <c r="X323" s="225"/>
      <c r="Y323" s="225"/>
      <c r="Z323" s="225"/>
      <c r="AA323" s="225"/>
      <c r="AB323" s="225"/>
      <c r="AC323" s="225"/>
      <c r="AD323" s="225"/>
      <c r="AE323" s="225"/>
      <c r="AF323" s="225"/>
      <c r="AG323" s="225"/>
      <c r="AH323" s="225"/>
      <c r="AI323" s="225"/>
      <c r="AJ323" s="225"/>
      <c r="AK323" s="225"/>
      <c r="AL323" s="225"/>
      <c r="AM323" s="225"/>
      <c r="AN323" s="225"/>
      <c r="AO323" s="225"/>
      <c r="AP323" s="225"/>
      <c r="AQ323" s="225"/>
      <c r="AR323" s="225"/>
      <c r="AS323" s="225"/>
      <c r="AT323" s="225"/>
      <c r="AU323" s="225"/>
      <c r="AV323" s="225"/>
      <c r="AW323" s="225"/>
      <c r="AX323" s="225"/>
      <c r="AY323" s="225"/>
      <c r="AZ323" s="225"/>
      <c r="BA323" s="225"/>
      <c r="BB323" s="225"/>
      <c r="BC323" s="225"/>
      <c r="BD323" s="225"/>
      <c r="BE323" s="225"/>
      <c r="BF323" s="225"/>
      <c r="BG323" s="225"/>
      <c r="BH323" s="226"/>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224"/>
      <c r="B324" s="225"/>
      <c r="C324" s="225"/>
      <c r="D324" s="225"/>
      <c r="E324" s="225"/>
      <c r="F324" s="225"/>
      <c r="G324" s="225"/>
      <c r="H324" s="225"/>
      <c r="I324" s="225"/>
      <c r="J324" s="225"/>
      <c r="K324" s="225"/>
      <c r="L324" s="225"/>
      <c r="M324" s="225"/>
      <c r="N324" s="225"/>
      <c r="O324" s="225"/>
      <c r="P324" s="225"/>
      <c r="Q324" s="225"/>
      <c r="R324" s="225"/>
      <c r="S324" s="225"/>
      <c r="T324" s="225"/>
      <c r="U324" s="225"/>
      <c r="V324" s="225"/>
      <c r="W324" s="225"/>
      <c r="X324" s="225"/>
      <c r="Y324" s="225"/>
      <c r="Z324" s="225"/>
      <c r="AA324" s="225"/>
      <c r="AB324" s="225"/>
      <c r="AC324" s="225"/>
      <c r="AD324" s="225"/>
      <c r="AE324" s="225"/>
      <c r="AF324" s="225"/>
      <c r="AG324" s="225"/>
      <c r="AH324" s="225"/>
      <c r="AI324" s="225"/>
      <c r="AJ324" s="225"/>
      <c r="AK324" s="225"/>
      <c r="AL324" s="225"/>
      <c r="AM324" s="225"/>
      <c r="AN324" s="225"/>
      <c r="AO324" s="225"/>
      <c r="AP324" s="225"/>
      <c r="AQ324" s="225"/>
      <c r="AR324" s="225"/>
      <c r="AS324" s="225"/>
      <c r="AT324" s="225"/>
      <c r="AU324" s="225"/>
      <c r="AV324" s="225"/>
      <c r="AW324" s="225"/>
      <c r="AX324" s="225"/>
      <c r="AY324" s="225"/>
      <c r="AZ324" s="225"/>
      <c r="BA324" s="225"/>
      <c r="BB324" s="225"/>
      <c r="BC324" s="225"/>
      <c r="BD324" s="225"/>
      <c r="BE324" s="225"/>
      <c r="BF324" s="225"/>
      <c r="BG324" s="225"/>
      <c r="BH324" s="226"/>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6.75" customHeight="1" x14ac:dyDescent="0.25">
      <c r="A325" s="224"/>
      <c r="B325" s="225"/>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c r="AE325" s="225"/>
      <c r="AF325" s="225"/>
      <c r="AG325" s="225"/>
      <c r="AH325" s="225"/>
      <c r="AI325" s="225"/>
      <c r="AJ325" s="225"/>
      <c r="AK325" s="225"/>
      <c r="AL325" s="225"/>
      <c r="AM325" s="225"/>
      <c r="AN325" s="225"/>
      <c r="AO325" s="225"/>
      <c r="AP325" s="225"/>
      <c r="AQ325" s="225"/>
      <c r="AR325" s="225"/>
      <c r="AS325" s="225"/>
      <c r="AT325" s="225"/>
      <c r="AU325" s="225"/>
      <c r="AV325" s="225"/>
      <c r="AW325" s="225"/>
      <c r="AX325" s="225"/>
      <c r="AY325" s="225"/>
      <c r="AZ325" s="225"/>
      <c r="BA325" s="225"/>
      <c r="BB325" s="225"/>
      <c r="BC325" s="225"/>
      <c r="BD325" s="225"/>
      <c r="BE325" s="225"/>
      <c r="BF325" s="225"/>
      <c r="BG325" s="225"/>
      <c r="BH325" s="226"/>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5.25" customHeight="1" x14ac:dyDescent="0.25">
      <c r="A326" s="227"/>
      <c r="B326" s="228"/>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228"/>
      <c r="AB326" s="228"/>
      <c r="AC326" s="228"/>
      <c r="AD326" s="228"/>
      <c r="AE326" s="228"/>
      <c r="AF326" s="228"/>
      <c r="AG326" s="228"/>
      <c r="AH326" s="228"/>
      <c r="AI326" s="228"/>
      <c r="AJ326" s="228"/>
      <c r="AK326" s="228"/>
      <c r="AL326" s="228"/>
      <c r="AM326" s="228"/>
      <c r="AN326" s="228"/>
      <c r="AO326" s="228"/>
      <c r="AP326" s="228"/>
      <c r="AQ326" s="228"/>
      <c r="AR326" s="228"/>
      <c r="AS326" s="228"/>
      <c r="AT326" s="228"/>
      <c r="AU326" s="228"/>
      <c r="AV326" s="228"/>
      <c r="AW326" s="228"/>
      <c r="AX326" s="228"/>
      <c r="AY326" s="228"/>
      <c r="AZ326" s="228"/>
      <c r="BA326" s="228"/>
      <c r="BB326" s="228"/>
      <c r="BC326" s="228"/>
      <c r="BD326" s="228"/>
      <c r="BE326" s="228"/>
      <c r="BF326" s="228"/>
      <c r="BG326" s="228"/>
      <c r="BH326" s="229"/>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5.0999999999999996" hidden="1"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34.5" customHeight="1" x14ac:dyDescent="0.25">
      <c r="A328" s="230" t="s">
        <v>4938</v>
      </c>
      <c r="B328" s="231"/>
      <c r="C328" s="23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231"/>
      <c r="AB328" s="231"/>
      <c r="AC328" s="231"/>
      <c r="AD328" s="231"/>
      <c r="AE328" s="231"/>
      <c r="AF328" s="231"/>
      <c r="AG328" s="231"/>
      <c r="AH328" s="231"/>
      <c r="AI328" s="231"/>
      <c r="AJ328" s="231"/>
      <c r="AK328" s="231"/>
      <c r="AL328" s="231"/>
      <c r="AM328" s="231"/>
      <c r="AN328" s="231"/>
      <c r="AO328" s="231"/>
      <c r="AP328" s="231"/>
      <c r="AQ328" s="231"/>
      <c r="AR328" s="231"/>
      <c r="AS328" s="231"/>
      <c r="AT328" s="231"/>
      <c r="AU328" s="231"/>
      <c r="AV328" s="231"/>
      <c r="AW328" s="231"/>
      <c r="AX328" s="231"/>
      <c r="AY328" s="231"/>
      <c r="AZ328" s="231"/>
      <c r="BA328" s="231"/>
      <c r="BB328" s="231"/>
      <c r="BC328" s="231"/>
      <c r="BD328" s="231"/>
      <c r="BE328" s="231"/>
      <c r="BF328" s="231"/>
      <c r="BG328" s="231"/>
      <c r="BH328" s="232"/>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1"/>
      <c r="BJ329" s="2"/>
      <c r="BK329" s="2"/>
      <c r="BL329" s="2"/>
      <c r="BM329" s="2"/>
      <c r="BN329" s="2"/>
      <c r="BO329" s="2"/>
      <c r="BP329" s="2"/>
      <c r="BQ329" s="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233" t="s">
        <v>63</v>
      </c>
      <c r="B330" s="176"/>
      <c r="C330" s="176"/>
      <c r="D330" s="176"/>
      <c r="E330" s="176"/>
      <c r="F330" s="234" t="str">
        <f ca="1">PROPER(TEXT(TODAY(),"DDDD"))&amp;" "&amp;TEXT(TODAY(),"DD")&amp;" de "&amp;TEXT(TODAY(),"MMMM")&amp;" del "&amp;LISTAS!$C$2</f>
        <v>Lunes 11 de Noviembre del 2024</v>
      </c>
      <c r="G330" s="176"/>
      <c r="H330" s="176"/>
      <c r="I330" s="176"/>
      <c r="J330" s="176"/>
      <c r="K330" s="176"/>
      <c r="L330" s="176"/>
      <c r="M330" s="176"/>
      <c r="N330" s="176"/>
      <c r="O330" s="176"/>
      <c r="P330" s="176"/>
      <c r="Q330" s="176"/>
      <c r="R330" s="176"/>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32"/>
      <c r="BI330" s="1"/>
      <c r="BJ330" s="2"/>
      <c r="BK330" s="2"/>
      <c r="BL330" s="2"/>
      <c r="BM330" s="2"/>
      <c r="BN330" s="2"/>
      <c r="BO330" s="5"/>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49.5" hidden="1" customHeight="1" x14ac:dyDescent="0.25">
      <c r="A331" s="15"/>
      <c r="B331" s="3"/>
      <c r="C331" s="3"/>
      <c r="D331" s="33"/>
      <c r="E331" s="33"/>
      <c r="F331" s="33"/>
      <c r="G331" s="33"/>
      <c r="H331" s="3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69.75" customHeight="1" thickBot="1" x14ac:dyDescent="0.3">
      <c r="A332" s="3"/>
      <c r="B332" s="3"/>
      <c r="C332" s="3"/>
      <c r="D332" s="3"/>
      <c r="E332" s="3"/>
      <c r="F332" s="3"/>
      <c r="G332" s="3"/>
      <c r="H332" s="3"/>
      <c r="I332" s="3"/>
      <c r="J332" s="3"/>
      <c r="K332" s="3"/>
      <c r="L332" s="3"/>
      <c r="M332" s="3"/>
      <c r="N332" s="3"/>
      <c r="O332" s="3"/>
      <c r="P332" s="3"/>
      <c r="Q332" s="3"/>
      <c r="R332" s="3"/>
      <c r="S332" s="3"/>
      <c r="T332" s="3"/>
      <c r="U332" s="3"/>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3"/>
      <c r="BB332" s="3"/>
      <c r="BC332" s="3"/>
      <c r="BD332" s="3"/>
      <c r="BE332" s="3"/>
      <c r="BF332" s="3"/>
      <c r="BG332" s="3"/>
      <c r="BH332" s="3"/>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33" customHeight="1" thickTop="1" x14ac:dyDescent="0.25">
      <c r="A333" s="3"/>
      <c r="B333" s="3"/>
      <c r="C333" s="3"/>
      <c r="D333" s="3"/>
      <c r="E333" s="3"/>
      <c r="F333" s="3"/>
      <c r="G333" s="3"/>
      <c r="H333" s="3"/>
      <c r="I333" s="3"/>
      <c r="J333" s="3"/>
      <c r="K333" s="3"/>
      <c r="L333" s="3"/>
      <c r="M333" s="3"/>
      <c r="N333" s="3"/>
      <c r="O333" s="3"/>
      <c r="P333" s="3"/>
      <c r="Q333" s="3"/>
      <c r="R333" s="3"/>
      <c r="S333" s="3"/>
      <c r="T333" s="3"/>
      <c r="U333" s="3"/>
      <c r="V333" s="235" t="s">
        <v>64</v>
      </c>
      <c r="W333" s="236"/>
      <c r="X333" s="236"/>
      <c r="Y333" s="236"/>
      <c r="Z333" s="236"/>
      <c r="AA333" s="236"/>
      <c r="AB333" s="236"/>
      <c r="AC333" s="236"/>
      <c r="AD333" s="236"/>
      <c r="AE333" s="236"/>
      <c r="AF333" s="236"/>
      <c r="AG333" s="236"/>
      <c r="AH333" s="236"/>
      <c r="AI333" s="236"/>
      <c r="AJ333" s="236"/>
      <c r="AK333" s="236"/>
      <c r="AL333" s="236"/>
      <c r="AM333" s="236"/>
      <c r="AN333" s="236"/>
      <c r="AO333" s="236"/>
      <c r="AP333" s="236"/>
      <c r="AQ333" s="236"/>
      <c r="AR333" s="236"/>
      <c r="AS333" s="236"/>
      <c r="AT333" s="236"/>
      <c r="AU333" s="236"/>
      <c r="AV333" s="236"/>
      <c r="AW333" s="236"/>
      <c r="AX333" s="236"/>
      <c r="AY333" s="236"/>
      <c r="AZ333" s="236"/>
      <c r="BA333" s="3"/>
      <c r="BB333" s="3"/>
      <c r="BC333" s="3"/>
      <c r="BD333" s="3"/>
      <c r="BE333" s="3"/>
      <c r="BF333" s="3"/>
      <c r="BG333" s="3"/>
      <c r="BH333" s="3"/>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23.25" hidden="1" customHeight="1" x14ac:dyDescent="0.25">
      <c r="A334" s="3"/>
      <c r="B334" s="3"/>
      <c r="C334" s="3"/>
      <c r="D334" s="3"/>
      <c r="E334" s="3"/>
      <c r="F334" s="3"/>
      <c r="G334" s="3"/>
      <c r="H334" s="3"/>
      <c r="I334" s="3"/>
      <c r="J334" s="3"/>
      <c r="K334" s="3"/>
      <c r="L334" s="3"/>
      <c r="M334" s="3"/>
      <c r="N334" s="3"/>
      <c r="O334" s="3"/>
      <c r="P334" s="3"/>
      <c r="Q334" s="3"/>
      <c r="R334" s="3"/>
      <c r="S334" s="3"/>
      <c r="T334" s="3"/>
      <c r="U334" s="3"/>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3"/>
      <c r="BB334" s="3"/>
      <c r="BC334" s="3"/>
      <c r="BD334" s="3"/>
      <c r="BE334" s="3"/>
      <c r="BF334" s="3"/>
      <c r="BG334" s="3"/>
      <c r="BH334" s="3"/>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24.75" customHeight="1" x14ac:dyDescent="0.25">
      <c r="A335" s="3"/>
      <c r="B335" s="3"/>
      <c r="C335" s="3"/>
      <c r="D335" s="3"/>
      <c r="E335" s="3"/>
      <c r="F335" s="3"/>
      <c r="G335" s="3"/>
      <c r="H335" s="3"/>
      <c r="I335" s="3"/>
      <c r="J335" s="3"/>
      <c r="K335" s="3"/>
      <c r="L335" s="219" t="s">
        <v>65</v>
      </c>
      <c r="M335" s="176"/>
      <c r="N335" s="176"/>
      <c r="O335" s="176"/>
      <c r="P335" s="176"/>
      <c r="Q335" s="176"/>
      <c r="R335" s="176"/>
      <c r="S335" s="176"/>
      <c r="T335" s="176"/>
      <c r="U335" s="176"/>
      <c r="V335" s="237" t="str">
        <f>IF(A8="","",A8)</f>
        <v/>
      </c>
      <c r="W335" s="176"/>
      <c r="X335" s="176"/>
      <c r="Y335" s="176"/>
      <c r="Z335" s="176"/>
      <c r="AA335" s="176"/>
      <c r="AB335" s="176"/>
      <c r="AC335" s="176"/>
      <c r="AD335" s="176"/>
      <c r="AE335" s="176"/>
      <c r="AF335" s="176"/>
      <c r="AG335" s="176"/>
      <c r="AH335" s="176"/>
      <c r="AI335" s="176"/>
      <c r="AJ335" s="176"/>
      <c r="AK335" s="176"/>
      <c r="AL335" s="176"/>
      <c r="AM335" s="176"/>
      <c r="AN335" s="176"/>
      <c r="AO335" s="176"/>
      <c r="AP335" s="176"/>
      <c r="AQ335" s="176"/>
      <c r="AR335" s="176"/>
      <c r="AS335" s="176"/>
      <c r="AT335" s="176"/>
      <c r="AU335" s="176"/>
      <c r="AV335" s="176"/>
      <c r="AW335" s="176"/>
      <c r="AX335" s="176"/>
      <c r="AY335" s="176"/>
      <c r="AZ335" s="176"/>
      <c r="BA335" s="3"/>
      <c r="BB335" s="3"/>
      <c r="BC335" s="3"/>
      <c r="BD335" s="3"/>
      <c r="BE335" s="3"/>
      <c r="BF335" s="3"/>
      <c r="BG335" s="3"/>
      <c r="BH335" s="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18.75" customHeight="1" x14ac:dyDescent="0.25">
      <c r="A336" s="3"/>
      <c r="B336" s="3"/>
      <c r="C336" s="3"/>
      <c r="D336" s="3"/>
      <c r="E336" s="3"/>
      <c r="F336" s="3"/>
      <c r="G336" s="3"/>
      <c r="H336" s="3"/>
      <c r="I336" s="3"/>
      <c r="J336" s="3"/>
      <c r="K336" s="3"/>
      <c r="L336" s="219" t="str">
        <f>IF(BB8="SELECCIONE","Documento de identidad:",IF(BB8="DNI","N° de DNI:","N° de CE:"))</f>
        <v>Documento de identidad:</v>
      </c>
      <c r="M336" s="176"/>
      <c r="N336" s="176"/>
      <c r="O336" s="176"/>
      <c r="P336" s="176"/>
      <c r="Q336" s="176"/>
      <c r="R336" s="176"/>
      <c r="S336" s="176"/>
      <c r="T336" s="176"/>
      <c r="U336" s="176"/>
      <c r="V336" s="237" t="str">
        <f>IF(L336="Documento de identidad:","",BE8)</f>
        <v/>
      </c>
      <c r="W336" s="176"/>
      <c r="X336" s="176"/>
      <c r="Y336" s="176"/>
      <c r="Z336" s="176"/>
      <c r="AA336" s="176"/>
      <c r="AB336" s="176"/>
      <c r="AC336" s="176"/>
      <c r="AD336" s="176"/>
      <c r="AE336" s="176"/>
      <c r="AF336" s="176"/>
      <c r="AG336" s="176"/>
      <c r="AH336" s="176"/>
      <c r="AI336" s="176"/>
      <c r="AJ336" s="176"/>
      <c r="AK336" s="176"/>
      <c r="AL336" s="176"/>
      <c r="AM336" s="176"/>
      <c r="AN336" s="176"/>
      <c r="AO336" s="176"/>
      <c r="AP336" s="176"/>
      <c r="AQ336" s="176"/>
      <c r="AR336" s="176"/>
      <c r="AS336" s="176"/>
      <c r="AT336" s="176"/>
      <c r="AU336" s="176"/>
      <c r="AV336" s="176"/>
      <c r="AW336" s="176"/>
      <c r="AX336" s="176"/>
      <c r="AY336" s="176"/>
      <c r="AZ336" s="176"/>
      <c r="BA336" s="3"/>
      <c r="BB336" s="3"/>
      <c r="BC336" s="3"/>
      <c r="BD336" s="3"/>
      <c r="BE336" s="3"/>
      <c r="BF336" s="3"/>
      <c r="BG336" s="3"/>
      <c r="BH336" s="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8.75" customHeight="1" x14ac:dyDescent="0.25">
      <c r="A337" s="220"/>
      <c r="B337" s="176"/>
      <c r="C337" s="176"/>
      <c r="D337" s="176"/>
      <c r="E337" s="176"/>
      <c r="F337" s="176"/>
      <c r="G337" s="176"/>
      <c r="H337" s="176"/>
      <c r="I337" s="176"/>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8.75" customHeight="1" x14ac:dyDescent="0.25">
      <c r="A338" s="130" t="s">
        <v>4965</v>
      </c>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c r="AC338" s="131"/>
      <c r="AD338" s="131"/>
      <c r="AE338" s="131"/>
      <c r="AF338" s="131"/>
      <c r="AG338" s="131"/>
      <c r="AH338" s="131"/>
      <c r="AI338" s="131"/>
      <c r="AJ338" s="131"/>
      <c r="AK338" s="131"/>
      <c r="AL338" s="131"/>
      <c r="AM338" s="131"/>
      <c r="AN338" s="131"/>
      <c r="AO338" s="131"/>
      <c r="AP338" s="131"/>
      <c r="AQ338" s="131"/>
      <c r="AR338" s="131"/>
      <c r="AS338" s="131"/>
      <c r="AT338" s="131"/>
      <c r="AU338" s="131"/>
      <c r="AV338" s="131"/>
      <c r="AW338" s="131"/>
      <c r="AX338" s="131"/>
      <c r="AY338" s="131"/>
      <c r="AZ338" s="131"/>
      <c r="BA338" s="131"/>
      <c r="BB338" s="131"/>
      <c r="BC338" s="131"/>
      <c r="BD338" s="131"/>
      <c r="BE338" s="131"/>
      <c r="BF338" s="131"/>
      <c r="BG338" s="131"/>
      <c r="BH338" s="131"/>
      <c r="BI338" s="1"/>
      <c r="BJ338" s="2"/>
      <c r="BK338" s="2"/>
      <c r="BL338" s="2"/>
      <c r="BM338" s="2"/>
      <c r="BN338" s="2"/>
      <c r="BO338" s="2"/>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8.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18.75" hidden="1" customHeight="1" x14ac:dyDescent="0.25">
      <c r="A340" s="56"/>
      <c r="B340" s="3"/>
      <c r="C340" s="238"/>
      <c r="D340" s="239"/>
      <c r="E340" s="216" t="s">
        <v>4940</v>
      </c>
      <c r="F340" s="216"/>
      <c r="G340" s="216"/>
      <c r="H340" s="216"/>
      <c r="I340" s="216"/>
      <c r="J340" s="217"/>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57"/>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18.75" hidden="1" customHeight="1" x14ac:dyDescent="0.25">
      <c r="A341" s="56"/>
      <c r="B341" s="3"/>
      <c r="C341" s="214"/>
      <c r="D341" s="215"/>
      <c r="E341" s="216" t="s">
        <v>4941</v>
      </c>
      <c r="F341" s="216"/>
      <c r="G341" s="216"/>
      <c r="H341" s="216"/>
      <c r="I341" s="216"/>
      <c r="J341" s="217"/>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57"/>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18.75" hidden="1" customHeight="1" x14ac:dyDescent="0.25">
      <c r="A342" s="56"/>
      <c r="B342" s="3"/>
      <c r="C342" s="214"/>
      <c r="D342" s="215"/>
      <c r="E342" s="216" t="s">
        <v>4942</v>
      </c>
      <c r="F342" s="216"/>
      <c r="G342" s="216"/>
      <c r="H342" s="216"/>
      <c r="I342" s="216"/>
      <c r="J342" s="217"/>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57"/>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18.75" hidden="1" customHeight="1" x14ac:dyDescent="0.25">
      <c r="A343" s="56"/>
      <c r="B343" s="3"/>
      <c r="C343" s="214"/>
      <c r="D343" s="215"/>
      <c r="E343" s="240" t="s">
        <v>4943</v>
      </c>
      <c r="F343" s="240"/>
      <c r="G343" s="240"/>
      <c r="H343" s="240"/>
      <c r="I343" s="240"/>
      <c r="J343" s="241"/>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57"/>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hidden="1" customHeight="1" x14ac:dyDescent="0.25">
      <c r="A344" s="56"/>
      <c r="B344" s="3"/>
      <c r="C344" s="214"/>
      <c r="D344" s="215"/>
      <c r="E344" s="216" t="s">
        <v>4944</v>
      </c>
      <c r="F344" s="216"/>
      <c r="G344" s="216"/>
      <c r="H344" s="216"/>
      <c r="I344" s="216"/>
      <c r="J344" s="217"/>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57"/>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hidden="1" customHeight="1" x14ac:dyDescent="0.25">
      <c r="A345" s="56"/>
      <c r="B345" s="3"/>
      <c r="C345" s="214"/>
      <c r="D345" s="215"/>
      <c r="E345" s="240" t="s">
        <v>4945</v>
      </c>
      <c r="F345" s="240"/>
      <c r="G345" s="240"/>
      <c r="H345" s="240"/>
      <c r="I345" s="240"/>
      <c r="J345" s="241"/>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57"/>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row r="346" spans="1:91" ht="18.75" hidden="1" customHeight="1" x14ac:dyDescent="0.25">
      <c r="A346" s="56"/>
      <c r="B346" s="3"/>
      <c r="C346" s="214"/>
      <c r="D346" s="215"/>
      <c r="E346" s="240" t="s">
        <v>4946</v>
      </c>
      <c r="F346" s="240"/>
      <c r="G346" s="240"/>
      <c r="H346" s="240"/>
      <c r="I346" s="240"/>
      <c r="J346" s="241"/>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57"/>
      <c r="BI346" s="1"/>
      <c r="BJ346" s="2"/>
      <c r="BK346" s="2"/>
      <c r="BL346" s="2"/>
      <c r="BM346" s="2"/>
      <c r="BN346" s="2"/>
      <c r="BO346" s="2"/>
      <c r="BP346" s="2"/>
      <c r="BQ346" s="2"/>
      <c r="BR346" s="2"/>
      <c r="BS346" s="2"/>
      <c r="BT346" s="3"/>
      <c r="BU346" s="3"/>
      <c r="BV346" s="3"/>
      <c r="BW346" s="3"/>
      <c r="BX346" s="3"/>
      <c r="BY346" s="3"/>
      <c r="BZ346" s="3"/>
      <c r="CA346" s="3"/>
      <c r="CB346" s="3"/>
      <c r="CC346" s="3"/>
      <c r="CD346" s="3"/>
      <c r="CE346" s="3"/>
      <c r="CF346" s="3"/>
      <c r="CG346" s="3"/>
      <c r="CH346" s="3"/>
      <c r="CI346" s="3"/>
      <c r="CJ346" s="3"/>
      <c r="CK346" s="3"/>
      <c r="CL346" s="3"/>
      <c r="CM346" s="3"/>
    </row>
    <row r="347" spans="1:91" ht="18.75" hidden="1" customHeight="1" x14ac:dyDescent="0.25">
      <c r="A347" s="56"/>
      <c r="B347" s="3"/>
      <c r="C347" s="214"/>
      <c r="D347" s="215"/>
      <c r="E347" s="240" t="s">
        <v>4947</v>
      </c>
      <c r="F347" s="240"/>
      <c r="G347" s="240"/>
      <c r="H347" s="240"/>
      <c r="I347" s="240"/>
      <c r="J347" s="241"/>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57"/>
      <c r="BI347" s="1"/>
      <c r="BJ347" s="2"/>
      <c r="BK347" s="2"/>
      <c r="BL347" s="2"/>
      <c r="BM347" s="2"/>
      <c r="BN347" s="2"/>
      <c r="BO347" s="2"/>
      <c r="BP347" s="2"/>
      <c r="BQ347" s="2"/>
      <c r="BR347" s="2"/>
      <c r="BS347" s="2"/>
      <c r="BT347" s="3"/>
      <c r="BU347" s="3"/>
      <c r="BV347" s="3"/>
      <c r="BW347" s="3"/>
      <c r="BX347" s="3"/>
      <c r="BY347" s="3"/>
      <c r="BZ347" s="3"/>
      <c r="CA347" s="3"/>
      <c r="CB347" s="3"/>
      <c r="CC347" s="3"/>
      <c r="CD347" s="3"/>
      <c r="CE347" s="3"/>
      <c r="CF347" s="3"/>
      <c r="CG347" s="3"/>
      <c r="CH347" s="3"/>
      <c r="CI347" s="3"/>
      <c r="CJ347" s="3"/>
      <c r="CK347" s="3"/>
      <c r="CL347" s="3"/>
      <c r="CM347" s="3"/>
    </row>
    <row r="348" spans="1:91" ht="18.75" hidden="1" customHeight="1" x14ac:dyDescent="0.25">
      <c r="A348" s="56"/>
      <c r="B348" s="3"/>
      <c r="C348" s="214"/>
      <c r="D348" s="215"/>
      <c r="E348" s="240" t="s">
        <v>4948</v>
      </c>
      <c r="F348" s="240"/>
      <c r="G348" s="240"/>
      <c r="H348" s="240"/>
      <c r="I348" s="240"/>
      <c r="J348" s="241"/>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57"/>
      <c r="BI348" s="1"/>
      <c r="BJ348" s="2"/>
      <c r="BK348" s="2"/>
      <c r="BL348" s="2"/>
      <c r="BM348" s="2"/>
      <c r="BN348" s="2"/>
      <c r="BO348" s="2"/>
      <c r="BP348" s="2"/>
      <c r="BQ348" s="2"/>
      <c r="BR348" s="2"/>
      <c r="BS348" s="2"/>
      <c r="BT348" s="3"/>
      <c r="BU348" s="3"/>
      <c r="BV348" s="3"/>
      <c r="BW348" s="3"/>
      <c r="BX348" s="3"/>
      <c r="BY348" s="3"/>
      <c r="BZ348" s="3"/>
      <c r="CA348" s="3"/>
      <c r="CB348" s="3"/>
      <c r="CC348" s="3"/>
      <c r="CD348" s="3"/>
      <c r="CE348" s="3"/>
      <c r="CF348" s="3"/>
      <c r="CG348" s="3"/>
      <c r="CH348" s="3"/>
      <c r="CI348" s="3"/>
      <c r="CJ348" s="3"/>
      <c r="CK348" s="3"/>
      <c r="CL348" s="3"/>
      <c r="CM348" s="3"/>
    </row>
    <row r="349" spans="1:91" ht="18.75" hidden="1" customHeight="1" x14ac:dyDescent="0.25">
      <c r="A349" s="56"/>
      <c r="B349" s="3"/>
      <c r="C349" s="214"/>
      <c r="D349" s="215"/>
      <c r="E349" s="240" t="s">
        <v>4949</v>
      </c>
      <c r="F349" s="240"/>
      <c r="G349" s="240"/>
      <c r="H349" s="240"/>
      <c r="I349" s="240"/>
      <c r="J349" s="241"/>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57"/>
      <c r="BI349" s="1"/>
      <c r="BJ349" s="2"/>
      <c r="BK349" s="2"/>
      <c r="BL349" s="2"/>
      <c r="BM349" s="2"/>
      <c r="BN349" s="2"/>
      <c r="BO349" s="2"/>
      <c r="BP349" s="2"/>
      <c r="BQ349" s="2"/>
      <c r="BR349" s="2"/>
      <c r="BS349" s="2"/>
      <c r="BT349" s="3"/>
      <c r="BU349" s="3"/>
      <c r="BV349" s="3"/>
      <c r="BW349" s="3"/>
      <c r="BX349" s="3"/>
      <c r="BY349" s="3"/>
      <c r="BZ349" s="3"/>
      <c r="CA349" s="3"/>
      <c r="CB349" s="3"/>
      <c r="CC349" s="3"/>
      <c r="CD349" s="3"/>
      <c r="CE349" s="3"/>
      <c r="CF349" s="3"/>
      <c r="CG349" s="3"/>
      <c r="CH349" s="3"/>
      <c r="CI349" s="3"/>
      <c r="CJ349" s="3"/>
      <c r="CK349" s="3"/>
      <c r="CL349" s="3"/>
      <c r="CM349" s="3"/>
    </row>
    <row r="350" spans="1:91" ht="18.75" hidden="1" customHeight="1" x14ac:dyDescent="0.25">
      <c r="A350" s="56"/>
      <c r="B350" s="3"/>
      <c r="C350" s="214"/>
      <c r="D350" s="215"/>
      <c r="E350" s="240" t="s">
        <v>4950</v>
      </c>
      <c r="F350" s="240"/>
      <c r="G350" s="240"/>
      <c r="H350" s="240"/>
      <c r="I350" s="240"/>
      <c r="J350" s="241"/>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57"/>
      <c r="BI350" s="1"/>
      <c r="BJ350" s="2"/>
      <c r="BK350" s="2"/>
      <c r="BL350" s="2"/>
      <c r="BM350" s="2"/>
      <c r="BN350" s="2"/>
      <c r="BO350" s="2"/>
      <c r="BP350" s="2"/>
      <c r="BQ350" s="2"/>
      <c r="BR350" s="2"/>
      <c r="BS350" s="2"/>
      <c r="BT350" s="3"/>
      <c r="BU350" s="3"/>
      <c r="BV350" s="3"/>
      <c r="BW350" s="3"/>
      <c r="BX350" s="3"/>
      <c r="BY350" s="3"/>
      <c r="BZ350" s="3"/>
      <c r="CA350" s="3"/>
      <c r="CB350" s="3"/>
      <c r="CC350" s="3"/>
      <c r="CD350" s="3"/>
      <c r="CE350" s="3"/>
      <c r="CF350" s="3"/>
      <c r="CG350" s="3"/>
      <c r="CH350" s="3"/>
      <c r="CI350" s="3"/>
      <c r="CJ350" s="3"/>
      <c r="CK350" s="3"/>
      <c r="CL350" s="3"/>
      <c r="CM350" s="3"/>
    </row>
    <row r="351" spans="1:91" ht="18.75" hidden="1" customHeight="1" x14ac:dyDescent="0.25">
      <c r="A351" s="56"/>
      <c r="B351" s="3"/>
      <c r="C351" s="214"/>
      <c r="D351" s="215"/>
      <c r="E351" s="242" t="s">
        <v>4951</v>
      </c>
      <c r="F351" s="242"/>
      <c r="G351" s="242"/>
      <c r="H351" s="242"/>
      <c r="I351" s="242"/>
      <c r="J351" s="24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57"/>
      <c r="BI351" s="1"/>
      <c r="BJ351" s="2"/>
      <c r="BK351" s="2"/>
      <c r="BL351" s="2"/>
      <c r="BM351" s="2"/>
      <c r="BN351" s="2"/>
      <c r="BO351" s="2"/>
      <c r="BP351" s="2"/>
      <c r="BQ351" s="2"/>
      <c r="BR351" s="2"/>
      <c r="BS351" s="2"/>
      <c r="BT351" s="3"/>
      <c r="BU351" s="3"/>
      <c r="BV351" s="3"/>
      <c r="BW351" s="3"/>
      <c r="BX351" s="3"/>
      <c r="BY351" s="3"/>
      <c r="BZ351" s="3"/>
      <c r="CA351" s="3"/>
      <c r="CB351" s="3"/>
      <c r="CC351" s="3"/>
      <c r="CD351" s="3"/>
      <c r="CE351" s="3"/>
      <c r="CF351" s="3"/>
      <c r="CG351" s="3"/>
      <c r="CH351" s="3"/>
      <c r="CI351" s="3"/>
      <c r="CJ351" s="3"/>
      <c r="CK351" s="3"/>
      <c r="CL351" s="3"/>
      <c r="CM351" s="3"/>
    </row>
    <row r="352" spans="1:91" ht="18.75" hidden="1" customHeight="1" x14ac:dyDescent="0.25">
      <c r="A352" s="56"/>
      <c r="B352" s="3"/>
      <c r="C352" s="214"/>
      <c r="D352" s="215"/>
      <c r="E352" s="216" t="s">
        <v>4952</v>
      </c>
      <c r="F352" s="216"/>
      <c r="G352" s="216"/>
      <c r="H352" s="216"/>
      <c r="I352" s="216"/>
      <c r="J352" s="217"/>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57"/>
      <c r="BI352" s="1"/>
      <c r="BJ352" s="2"/>
      <c r="BK352" s="2"/>
      <c r="BL352" s="2"/>
      <c r="BM352" s="2"/>
      <c r="BN352" s="2"/>
      <c r="BO352" s="2"/>
      <c r="BP352" s="2"/>
      <c r="BQ352" s="2"/>
      <c r="BR352" s="2"/>
      <c r="BS352" s="2"/>
      <c r="BT352" s="3"/>
      <c r="BU352" s="3"/>
      <c r="BV352" s="3"/>
      <c r="BW352" s="3"/>
      <c r="BX352" s="3"/>
      <c r="BY352" s="3"/>
      <c r="BZ352" s="3"/>
      <c r="CA352" s="3"/>
      <c r="CB352" s="3"/>
      <c r="CC352" s="3"/>
      <c r="CD352" s="3"/>
      <c r="CE352" s="3"/>
      <c r="CF352" s="3"/>
      <c r="CG352" s="3"/>
      <c r="CH352" s="3"/>
      <c r="CI352" s="3"/>
      <c r="CJ352" s="3"/>
      <c r="CK352" s="3"/>
      <c r="CL352" s="3"/>
      <c r="CM352" s="3"/>
    </row>
    <row r="353" spans="1:91" ht="18.75" hidden="1" customHeight="1" x14ac:dyDescent="0.25">
      <c r="A353" s="56"/>
      <c r="B353" s="3"/>
      <c r="C353" s="214"/>
      <c r="D353" s="215"/>
      <c r="E353" s="216" t="s">
        <v>4953</v>
      </c>
      <c r="F353" s="216"/>
      <c r="G353" s="216"/>
      <c r="H353" s="216"/>
      <c r="I353" s="216"/>
      <c r="J353" s="217"/>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57"/>
      <c r="BI353" s="1"/>
      <c r="BJ353" s="2"/>
      <c r="BK353" s="2"/>
      <c r="BL353" s="2"/>
      <c r="BM353" s="2"/>
      <c r="BN353" s="2"/>
      <c r="BO353" s="2"/>
      <c r="BP353" s="2"/>
      <c r="BQ353" s="2"/>
      <c r="BR353" s="2"/>
      <c r="BS353" s="2"/>
      <c r="BT353" s="3"/>
      <c r="BU353" s="3"/>
      <c r="BV353" s="3"/>
      <c r="BW353" s="3"/>
      <c r="BX353" s="3"/>
      <c r="BY353" s="3"/>
      <c r="BZ353" s="3"/>
      <c r="CA353" s="3"/>
      <c r="CB353" s="3"/>
      <c r="CC353" s="3"/>
      <c r="CD353" s="3"/>
      <c r="CE353" s="3"/>
      <c r="CF353" s="3"/>
      <c r="CG353" s="3"/>
      <c r="CH353" s="3"/>
      <c r="CI353" s="3"/>
      <c r="CJ353" s="3"/>
      <c r="CK353" s="3"/>
      <c r="CL353" s="3"/>
      <c r="CM353" s="3"/>
    </row>
    <row r="354" spans="1:91" ht="18.75" hidden="1" customHeight="1" x14ac:dyDescent="0.25">
      <c r="A354" s="56"/>
      <c r="B354" s="3"/>
      <c r="C354" s="214"/>
      <c r="D354" s="215"/>
      <c r="E354" s="216" t="s">
        <v>4954</v>
      </c>
      <c r="F354" s="216"/>
      <c r="G354" s="216"/>
      <c r="H354" s="216"/>
      <c r="I354" s="216"/>
      <c r="J354" s="217"/>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57"/>
      <c r="BI354" s="1"/>
      <c r="BJ354" s="2"/>
      <c r="BK354" s="2"/>
      <c r="BL354" s="2"/>
      <c r="BM354" s="2"/>
      <c r="BN354" s="2"/>
      <c r="BO354" s="2"/>
      <c r="BP354" s="2"/>
      <c r="BQ354" s="2"/>
      <c r="BR354" s="2"/>
      <c r="BS354" s="2"/>
      <c r="BT354" s="3"/>
      <c r="BU354" s="3"/>
      <c r="BV354" s="3"/>
      <c r="BW354" s="3"/>
      <c r="BX354" s="3"/>
      <c r="BY354" s="3"/>
      <c r="BZ354" s="3"/>
      <c r="CA354" s="3"/>
      <c r="CB354" s="3"/>
      <c r="CC354" s="3"/>
      <c r="CD354" s="3"/>
      <c r="CE354" s="3"/>
      <c r="CF354" s="3"/>
      <c r="CG354" s="3"/>
      <c r="CH354" s="3"/>
      <c r="CI354" s="3"/>
      <c r="CJ354" s="3"/>
      <c r="CK354" s="3"/>
      <c r="CL354" s="3"/>
      <c r="CM354" s="3"/>
    </row>
    <row r="355" spans="1:91" ht="18.75" hidden="1" customHeight="1" x14ac:dyDescent="0.25">
      <c r="A355" s="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57"/>
      <c r="BI355" s="1"/>
      <c r="BJ355" s="2"/>
      <c r="BK355" s="2"/>
      <c r="BL355" s="2"/>
      <c r="BM355" s="2"/>
      <c r="BN355" s="2"/>
      <c r="BO355" s="2"/>
      <c r="BP355" s="2"/>
      <c r="BQ355" s="2"/>
      <c r="BR355" s="2"/>
      <c r="BS355" s="2"/>
      <c r="BT355" s="3"/>
      <c r="BU355" s="3"/>
      <c r="BV355" s="3"/>
      <c r="BW355" s="3"/>
      <c r="BX355" s="3"/>
      <c r="BY355" s="3"/>
      <c r="BZ355" s="3"/>
      <c r="CA355" s="3"/>
      <c r="CB355" s="3"/>
      <c r="CC355" s="3"/>
      <c r="CD355" s="3"/>
      <c r="CE355" s="3"/>
      <c r="CF355" s="3"/>
      <c r="CG355" s="3"/>
      <c r="CH355" s="3"/>
      <c r="CI355" s="3"/>
      <c r="CJ355" s="3"/>
      <c r="CK355" s="3"/>
      <c r="CL355" s="3"/>
      <c r="CM355" s="3"/>
    </row>
    <row r="356" spans="1:91" ht="18.75" hidden="1" customHeight="1" x14ac:dyDescent="0.25">
      <c r="A356" s="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57"/>
      <c r="BI356" s="1"/>
      <c r="BJ356" s="2"/>
      <c r="BK356" s="2"/>
      <c r="BL356" s="2"/>
      <c r="BM356" s="2"/>
      <c r="BN356" s="2"/>
      <c r="BO356" s="2"/>
      <c r="BP356" s="2"/>
      <c r="BQ356" s="2"/>
      <c r="BR356" s="2"/>
      <c r="BS356" s="2"/>
      <c r="BT356" s="3"/>
      <c r="BU356" s="3"/>
      <c r="BV356" s="3"/>
      <c r="BW356" s="3"/>
      <c r="BX356" s="3"/>
      <c r="BY356" s="3"/>
      <c r="BZ356" s="3"/>
      <c r="CA356" s="3"/>
      <c r="CB356" s="3"/>
      <c r="CC356" s="3"/>
      <c r="CD356" s="3"/>
      <c r="CE356" s="3"/>
      <c r="CF356" s="3"/>
      <c r="CG356" s="3"/>
      <c r="CH356" s="3"/>
      <c r="CI356" s="3"/>
      <c r="CJ356" s="3"/>
      <c r="CK356" s="3"/>
      <c r="CL356" s="3"/>
      <c r="CM356" s="3"/>
    </row>
    <row r="357" spans="1:91" ht="18.75" hidden="1" customHeight="1" x14ac:dyDescent="0.25">
      <c r="A357" s="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57"/>
      <c r="BI357" s="1"/>
      <c r="BJ357" s="2"/>
      <c r="BK357" s="2"/>
      <c r="BL357" s="2"/>
      <c r="BM357" s="2"/>
      <c r="BN357" s="2"/>
      <c r="BO357" s="2"/>
      <c r="BP357" s="2"/>
      <c r="BQ357" s="2"/>
      <c r="BR357" s="2"/>
      <c r="BS357" s="2"/>
      <c r="BT357" s="3"/>
      <c r="BU357" s="3"/>
      <c r="BV357" s="3"/>
      <c r="BW357" s="3"/>
      <c r="BX357" s="3"/>
      <c r="BY357" s="3"/>
      <c r="BZ357" s="3"/>
      <c r="CA357" s="3"/>
      <c r="CB357" s="3"/>
      <c r="CC357" s="3"/>
      <c r="CD357" s="3"/>
      <c r="CE357" s="3"/>
      <c r="CF357" s="3"/>
      <c r="CG357" s="3"/>
      <c r="CH357" s="3"/>
      <c r="CI357" s="3"/>
      <c r="CJ357" s="3"/>
      <c r="CK357" s="3"/>
      <c r="CL357" s="3"/>
      <c r="CM357" s="3"/>
    </row>
    <row r="358" spans="1:91" ht="18.75" hidden="1" customHeight="1" x14ac:dyDescent="0.25">
      <c r="A358" s="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57"/>
      <c r="BI358" s="1"/>
      <c r="BJ358" s="2"/>
      <c r="BK358" s="2"/>
      <c r="BL358" s="2"/>
      <c r="BM358" s="2"/>
      <c r="BN358" s="2"/>
      <c r="BO358" s="2"/>
      <c r="BP358" s="2"/>
      <c r="BQ358" s="2"/>
      <c r="BR358" s="2"/>
      <c r="BS358" s="2"/>
      <c r="BT358" s="3"/>
      <c r="BU358" s="3"/>
      <c r="BV358" s="3"/>
      <c r="BW358" s="3"/>
      <c r="BX358" s="3"/>
      <c r="BY358" s="3"/>
      <c r="BZ358" s="3"/>
      <c r="CA358" s="3"/>
      <c r="CB358" s="3"/>
      <c r="CC358" s="3"/>
      <c r="CD358" s="3"/>
      <c r="CE358" s="3"/>
      <c r="CF358" s="3"/>
      <c r="CG358" s="3"/>
      <c r="CH358" s="3"/>
      <c r="CI358" s="3"/>
      <c r="CJ358" s="3"/>
      <c r="CK358" s="3"/>
      <c r="CL358" s="3"/>
      <c r="CM358" s="3"/>
    </row>
    <row r="359" spans="1:91" ht="18.75" hidden="1" customHeight="1" x14ac:dyDescent="0.25">
      <c r="A359" s="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57"/>
      <c r="BI359" s="1"/>
      <c r="BJ359" s="2"/>
      <c r="BK359" s="2"/>
      <c r="BL359" s="2"/>
      <c r="BM359" s="2"/>
      <c r="BN359" s="2"/>
      <c r="BO359" s="2"/>
      <c r="BP359" s="2"/>
      <c r="BQ359" s="2"/>
      <c r="BR359" s="2"/>
      <c r="BS359" s="2"/>
      <c r="BT359" s="3"/>
      <c r="BU359" s="3"/>
      <c r="BV359" s="3"/>
      <c r="BW359" s="3"/>
      <c r="BX359" s="3"/>
      <c r="BY359" s="3"/>
      <c r="BZ359" s="3"/>
      <c r="CA359" s="3"/>
      <c r="CB359" s="3"/>
      <c r="CC359" s="3"/>
      <c r="CD359" s="3"/>
      <c r="CE359" s="3"/>
      <c r="CF359" s="3"/>
      <c r="CG359" s="3"/>
      <c r="CH359" s="3"/>
      <c r="CI359" s="3"/>
      <c r="CJ359" s="3"/>
      <c r="CK359" s="3"/>
      <c r="CL359" s="3"/>
      <c r="CM359" s="3"/>
    </row>
    <row r="360" spans="1:91" ht="18.75" hidden="1" customHeight="1" x14ac:dyDescent="0.25">
      <c r="A360" s="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57"/>
      <c r="BI360" s="1"/>
      <c r="BJ360" s="2"/>
      <c r="BK360" s="2"/>
      <c r="BL360" s="2"/>
      <c r="BM360" s="2"/>
      <c r="BN360" s="2"/>
      <c r="BO360" s="2"/>
      <c r="BP360" s="2"/>
      <c r="BQ360" s="2"/>
      <c r="BR360" s="2"/>
      <c r="BS360" s="2"/>
      <c r="BT360" s="3"/>
      <c r="BU360" s="3"/>
      <c r="BV360" s="3"/>
      <c r="BW360" s="3"/>
      <c r="BX360" s="3"/>
      <c r="BY360" s="3"/>
      <c r="BZ360" s="3"/>
      <c r="CA360" s="3"/>
      <c r="CB360" s="3"/>
      <c r="CC360" s="3"/>
      <c r="CD360" s="3"/>
      <c r="CE360" s="3"/>
      <c r="CF360" s="3"/>
      <c r="CG360" s="3"/>
      <c r="CH360" s="3"/>
      <c r="CI360" s="3"/>
      <c r="CJ360" s="3"/>
      <c r="CK360" s="3"/>
      <c r="CL360" s="3"/>
      <c r="CM360" s="3"/>
    </row>
    <row r="361" spans="1:91" ht="18.75" hidden="1" customHeight="1" x14ac:dyDescent="0.25">
      <c r="A361" s="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57"/>
      <c r="BI361" s="1"/>
      <c r="BJ361" s="2"/>
      <c r="BK361" s="2"/>
      <c r="BL361" s="2"/>
      <c r="BM361" s="2"/>
      <c r="BN361" s="2"/>
      <c r="BO361" s="2"/>
      <c r="BP361" s="2"/>
      <c r="BQ361" s="2"/>
      <c r="BR361" s="2"/>
      <c r="BS361" s="2"/>
      <c r="BT361" s="3"/>
      <c r="BU361" s="3"/>
      <c r="BV361" s="3"/>
      <c r="BW361" s="3"/>
      <c r="BX361" s="3"/>
      <c r="BY361" s="3"/>
      <c r="BZ361" s="3"/>
      <c r="CA361" s="3"/>
      <c r="CB361" s="3"/>
      <c r="CC361" s="3"/>
      <c r="CD361" s="3"/>
      <c r="CE361" s="3"/>
      <c r="CF361" s="3"/>
      <c r="CG361" s="3"/>
      <c r="CH361" s="3"/>
      <c r="CI361" s="3"/>
      <c r="CJ361" s="3"/>
      <c r="CK361" s="3"/>
      <c r="CL361" s="3"/>
      <c r="CM361" s="3"/>
    </row>
    <row r="362" spans="1:91" ht="18.75" hidden="1" customHeight="1" x14ac:dyDescent="0.25">
      <c r="A362" s="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57"/>
      <c r="BI362" s="1"/>
      <c r="BJ362" s="2"/>
      <c r="BK362" s="2"/>
      <c r="BL362" s="2"/>
      <c r="BM362" s="2"/>
      <c r="BN362" s="2"/>
      <c r="BO362" s="2"/>
      <c r="BP362" s="2"/>
      <c r="BQ362" s="2"/>
      <c r="BR362" s="2"/>
      <c r="BS362" s="2"/>
      <c r="BT362" s="3"/>
      <c r="BU362" s="3"/>
      <c r="BV362" s="3"/>
      <c r="BW362" s="3"/>
      <c r="BX362" s="3"/>
      <c r="BY362" s="3"/>
      <c r="BZ362" s="3"/>
      <c r="CA362" s="3"/>
      <c r="CB362" s="3"/>
      <c r="CC362" s="3"/>
      <c r="CD362" s="3"/>
      <c r="CE362" s="3"/>
      <c r="CF362" s="3"/>
      <c r="CG362" s="3"/>
      <c r="CH362" s="3"/>
      <c r="CI362" s="3"/>
      <c r="CJ362" s="3"/>
      <c r="CK362" s="3"/>
      <c r="CL362" s="3"/>
      <c r="CM362" s="3"/>
    </row>
    <row r="363" spans="1:91" ht="18.75" hidden="1" customHeight="1" x14ac:dyDescent="0.25">
      <c r="A363" s="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57"/>
      <c r="BI363" s="1"/>
      <c r="BJ363" s="2"/>
      <c r="BK363" s="2"/>
      <c r="BL363" s="2"/>
      <c r="BM363" s="2"/>
      <c r="BN363" s="2"/>
      <c r="BO363" s="2"/>
      <c r="BP363" s="2"/>
      <c r="BQ363" s="2"/>
      <c r="BR363" s="2"/>
      <c r="BS363" s="2"/>
      <c r="BT363" s="3"/>
      <c r="BU363" s="3"/>
      <c r="BV363" s="3"/>
      <c r="BW363" s="3"/>
      <c r="BX363" s="3"/>
      <c r="BY363" s="3"/>
      <c r="BZ363" s="3"/>
      <c r="CA363" s="3"/>
      <c r="CB363" s="3"/>
      <c r="CC363" s="3"/>
      <c r="CD363" s="3"/>
      <c r="CE363" s="3"/>
      <c r="CF363" s="3"/>
      <c r="CG363" s="3"/>
      <c r="CH363" s="3"/>
      <c r="CI363" s="3"/>
      <c r="CJ363" s="3"/>
      <c r="CK363" s="3"/>
      <c r="CL363" s="3"/>
      <c r="CM363" s="3"/>
    </row>
    <row r="364" spans="1:91" ht="18.75" hidden="1" customHeight="1" x14ac:dyDescent="0.25">
      <c r="A364" s="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57"/>
      <c r="BI364" s="1"/>
      <c r="BJ364" s="2"/>
      <c r="BK364" s="2"/>
      <c r="BL364" s="2"/>
      <c r="BM364" s="2"/>
      <c r="BN364" s="2"/>
      <c r="BO364" s="2"/>
      <c r="BP364" s="2"/>
      <c r="BQ364" s="2"/>
      <c r="BR364" s="2"/>
      <c r="BS364" s="2"/>
      <c r="BT364" s="3"/>
      <c r="BU364" s="3"/>
      <c r="BV364" s="3"/>
      <c r="BW364" s="3"/>
      <c r="BX364" s="3"/>
      <c r="BY364" s="3"/>
      <c r="BZ364" s="3"/>
      <c r="CA364" s="3"/>
      <c r="CB364" s="3"/>
      <c r="CC364" s="3"/>
      <c r="CD364" s="3"/>
      <c r="CE364" s="3"/>
      <c r="CF364" s="3"/>
      <c r="CG364" s="3"/>
      <c r="CH364" s="3"/>
      <c r="CI364" s="3"/>
      <c r="CJ364" s="3"/>
      <c r="CK364" s="3"/>
      <c r="CL364" s="3"/>
      <c r="CM364" s="3"/>
    </row>
    <row r="365" spans="1:91" ht="18.75" hidden="1" customHeight="1" x14ac:dyDescent="0.25">
      <c r="A365" s="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57"/>
      <c r="BI365" s="1"/>
      <c r="BJ365" s="2"/>
      <c r="BK365" s="2"/>
      <c r="BL365" s="2"/>
      <c r="BM365" s="2"/>
      <c r="BN365" s="2"/>
      <c r="BO365" s="2"/>
      <c r="BP365" s="2"/>
      <c r="BQ365" s="2"/>
      <c r="BR365" s="2"/>
      <c r="BS365" s="2"/>
      <c r="BT365" s="3"/>
      <c r="BU365" s="3"/>
      <c r="BV365" s="3"/>
      <c r="BW365" s="3"/>
      <c r="BX365" s="3"/>
      <c r="BY365" s="3"/>
      <c r="BZ365" s="3"/>
      <c r="CA365" s="3"/>
      <c r="CB365" s="3"/>
      <c r="CC365" s="3"/>
      <c r="CD365" s="3"/>
      <c r="CE365" s="3"/>
      <c r="CF365" s="3"/>
      <c r="CG365" s="3"/>
      <c r="CH365" s="3"/>
      <c r="CI365" s="3"/>
      <c r="CJ365" s="3"/>
      <c r="CK365" s="3"/>
      <c r="CL365" s="3"/>
      <c r="CM365" s="3"/>
    </row>
    <row r="366" spans="1:91" ht="18.75" hidden="1" customHeight="1" x14ac:dyDescent="0.25">
      <c r="A366" s="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57"/>
      <c r="BI366" s="1"/>
      <c r="BJ366" s="2"/>
      <c r="BK366" s="2"/>
      <c r="BL366" s="2"/>
      <c r="BM366" s="2"/>
      <c r="BN366" s="2"/>
      <c r="BO366" s="2"/>
      <c r="BP366" s="2"/>
      <c r="BQ366" s="2"/>
      <c r="BR366" s="2"/>
      <c r="BS366" s="2"/>
      <c r="BT366" s="3"/>
      <c r="BU366" s="3"/>
      <c r="BV366" s="3"/>
      <c r="BW366" s="3"/>
      <c r="BX366" s="3"/>
      <c r="BY366" s="3"/>
      <c r="BZ366" s="3"/>
      <c r="CA366" s="3"/>
      <c r="CB366" s="3"/>
      <c r="CC366" s="3"/>
      <c r="CD366" s="3"/>
      <c r="CE366" s="3"/>
      <c r="CF366" s="3"/>
      <c r="CG366" s="3"/>
      <c r="CH366" s="3"/>
      <c r="CI366" s="3"/>
      <c r="CJ366" s="3"/>
      <c r="CK366" s="3"/>
      <c r="CL366" s="3"/>
      <c r="CM366" s="3"/>
    </row>
    <row r="367" spans="1:91" ht="18.75" hidden="1" customHeight="1" x14ac:dyDescent="0.25">
      <c r="A367" s="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57"/>
      <c r="BI367" s="1"/>
      <c r="BJ367" s="2"/>
      <c r="BK367" s="2"/>
      <c r="BL367" s="2"/>
      <c r="BM367" s="2"/>
      <c r="BN367" s="2"/>
      <c r="BO367" s="2"/>
      <c r="BP367" s="2"/>
      <c r="BQ367" s="2"/>
      <c r="BR367" s="2"/>
      <c r="BS367" s="2"/>
      <c r="BT367" s="3"/>
      <c r="BU367" s="3"/>
      <c r="BV367" s="3"/>
      <c r="BW367" s="3"/>
      <c r="BX367" s="3"/>
      <c r="BY367" s="3"/>
      <c r="BZ367" s="3"/>
      <c r="CA367" s="3"/>
      <c r="CB367" s="3"/>
      <c r="CC367" s="3"/>
      <c r="CD367" s="3"/>
      <c r="CE367" s="3"/>
      <c r="CF367" s="3"/>
      <c r="CG367" s="3"/>
      <c r="CH367" s="3"/>
      <c r="CI367" s="3"/>
      <c r="CJ367" s="3"/>
      <c r="CK367" s="3"/>
      <c r="CL367" s="3"/>
      <c r="CM367" s="3"/>
    </row>
    <row r="368" spans="1:91" ht="18.75" hidden="1" customHeight="1" x14ac:dyDescent="0.25">
      <c r="A368" s="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57"/>
      <c r="BI368" s="1"/>
      <c r="BJ368" s="2"/>
      <c r="BK368" s="2"/>
      <c r="BL368" s="2"/>
      <c r="BM368" s="2"/>
      <c r="BN368" s="2"/>
      <c r="BO368" s="2"/>
      <c r="BP368" s="2"/>
      <c r="BQ368" s="2"/>
      <c r="BR368" s="2"/>
      <c r="BS368" s="2"/>
      <c r="BT368" s="3"/>
      <c r="BU368" s="3"/>
      <c r="BV368" s="3"/>
      <c r="BW368" s="3"/>
      <c r="BX368" s="3"/>
      <c r="BY368" s="3"/>
      <c r="BZ368" s="3"/>
      <c r="CA368" s="3"/>
      <c r="CB368" s="3"/>
      <c r="CC368" s="3"/>
      <c r="CD368" s="3"/>
      <c r="CE368" s="3"/>
      <c r="CF368" s="3"/>
      <c r="CG368" s="3"/>
      <c r="CH368" s="3"/>
      <c r="CI368" s="3"/>
      <c r="CJ368" s="3"/>
      <c r="CK368" s="3"/>
      <c r="CL368" s="3"/>
      <c r="CM368" s="3"/>
    </row>
    <row r="369" spans="1:91" ht="18.75" hidden="1" customHeight="1" x14ac:dyDescent="0.25">
      <c r="A369" s="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57"/>
      <c r="BI369" s="1"/>
      <c r="BJ369" s="2"/>
      <c r="BK369" s="2"/>
      <c r="BL369" s="2"/>
      <c r="BM369" s="2"/>
      <c r="BN369" s="2"/>
      <c r="BO369" s="2"/>
      <c r="BP369" s="2"/>
      <c r="BQ369" s="2"/>
      <c r="BR369" s="2"/>
      <c r="BS369" s="2"/>
      <c r="BT369" s="3"/>
      <c r="BU369" s="3"/>
      <c r="BV369" s="3"/>
      <c r="BW369" s="3"/>
      <c r="BX369" s="3"/>
      <c r="BY369" s="3"/>
      <c r="BZ369" s="3"/>
      <c r="CA369" s="3"/>
      <c r="CB369" s="3"/>
      <c r="CC369" s="3"/>
      <c r="CD369" s="3"/>
      <c r="CE369" s="3"/>
      <c r="CF369" s="3"/>
      <c r="CG369" s="3"/>
      <c r="CH369" s="3"/>
      <c r="CI369" s="3"/>
      <c r="CJ369" s="3"/>
      <c r="CK369" s="3"/>
      <c r="CL369" s="3"/>
      <c r="CM369" s="3"/>
    </row>
    <row r="370" spans="1:91" ht="18.75" hidden="1" customHeight="1" x14ac:dyDescent="0.25">
      <c r="A370" s="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57"/>
      <c r="BI370" s="1"/>
      <c r="BJ370" s="2"/>
      <c r="BK370" s="2"/>
      <c r="BL370" s="2"/>
      <c r="BM370" s="2"/>
      <c r="BN370" s="2"/>
      <c r="BO370" s="2"/>
      <c r="BP370" s="2"/>
      <c r="BQ370" s="2"/>
      <c r="BR370" s="2"/>
      <c r="BS370" s="2"/>
      <c r="BT370" s="3"/>
      <c r="BU370" s="3"/>
      <c r="BV370" s="3"/>
      <c r="BW370" s="3"/>
      <c r="BX370" s="3"/>
      <c r="BY370" s="3"/>
      <c r="BZ370" s="3"/>
      <c r="CA370" s="3"/>
      <c r="CB370" s="3"/>
      <c r="CC370" s="3"/>
      <c r="CD370" s="3"/>
      <c r="CE370" s="3"/>
      <c r="CF370" s="3"/>
      <c r="CG370" s="3"/>
      <c r="CH370" s="3"/>
      <c r="CI370" s="3"/>
      <c r="CJ370" s="3"/>
      <c r="CK370" s="3"/>
      <c r="CL370" s="3"/>
      <c r="CM370" s="3"/>
    </row>
    <row r="371" spans="1:91" ht="18.75" hidden="1" customHeight="1" x14ac:dyDescent="0.25">
      <c r="A371" s="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57"/>
      <c r="BI371" s="1"/>
      <c r="BJ371" s="2"/>
      <c r="BK371" s="2"/>
      <c r="BL371" s="2"/>
      <c r="BM371" s="2"/>
      <c r="BN371" s="2"/>
      <c r="BO371" s="2"/>
      <c r="BP371" s="2"/>
      <c r="BQ371" s="2"/>
      <c r="BR371" s="2"/>
      <c r="BS371" s="2"/>
      <c r="BT371" s="3"/>
      <c r="BU371" s="3"/>
      <c r="BV371" s="3"/>
      <c r="BW371" s="3"/>
      <c r="BX371" s="3"/>
      <c r="BY371" s="3"/>
      <c r="BZ371" s="3"/>
      <c r="CA371" s="3"/>
      <c r="CB371" s="3"/>
      <c r="CC371" s="3"/>
      <c r="CD371" s="3"/>
      <c r="CE371" s="3"/>
      <c r="CF371" s="3"/>
      <c r="CG371" s="3"/>
      <c r="CH371" s="3"/>
      <c r="CI371" s="3"/>
      <c r="CJ371" s="3"/>
      <c r="CK371" s="3"/>
      <c r="CL371" s="3"/>
      <c r="CM371" s="3"/>
    </row>
    <row r="372" spans="1:91" ht="18.75" hidden="1" customHeight="1" x14ac:dyDescent="0.25">
      <c r="A372" s="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57"/>
      <c r="BI372" s="1"/>
      <c r="BJ372" s="2"/>
      <c r="BK372" s="2"/>
      <c r="BL372" s="2"/>
      <c r="BM372" s="2"/>
      <c r="BN372" s="2"/>
      <c r="BO372" s="2"/>
      <c r="BP372" s="2"/>
      <c r="BQ372" s="2"/>
      <c r="BR372" s="2"/>
      <c r="BS372" s="2"/>
      <c r="BT372" s="3"/>
      <c r="BU372" s="3"/>
      <c r="BV372" s="3"/>
      <c r="BW372" s="3"/>
      <c r="BX372" s="3"/>
      <c r="BY372" s="3"/>
      <c r="BZ372" s="3"/>
      <c r="CA372" s="3"/>
      <c r="CB372" s="3"/>
      <c r="CC372" s="3"/>
      <c r="CD372" s="3"/>
      <c r="CE372" s="3"/>
      <c r="CF372" s="3"/>
      <c r="CG372" s="3"/>
      <c r="CH372" s="3"/>
      <c r="CI372" s="3"/>
      <c r="CJ372" s="3"/>
      <c r="CK372" s="3"/>
      <c r="CL372" s="3"/>
      <c r="CM372" s="3"/>
    </row>
    <row r="373" spans="1:91" ht="18.75" hidden="1" customHeight="1" x14ac:dyDescent="0.25">
      <c r="A373" s="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57"/>
      <c r="BI373" s="1"/>
      <c r="BJ373" s="2"/>
      <c r="BK373" s="2"/>
      <c r="BL373" s="2"/>
      <c r="BM373" s="2"/>
      <c r="BN373" s="2"/>
      <c r="BO373" s="2"/>
      <c r="BP373" s="2"/>
      <c r="BQ373" s="2"/>
      <c r="BR373" s="2"/>
      <c r="BS373" s="2"/>
      <c r="BT373" s="3"/>
      <c r="BU373" s="3"/>
      <c r="BV373" s="3"/>
      <c r="BW373" s="3"/>
      <c r="BX373" s="3"/>
      <c r="BY373" s="3"/>
      <c r="BZ373" s="3"/>
      <c r="CA373" s="3"/>
      <c r="CB373" s="3"/>
      <c r="CC373" s="3"/>
      <c r="CD373" s="3"/>
      <c r="CE373" s="3"/>
      <c r="CF373" s="3"/>
      <c r="CG373" s="3"/>
      <c r="CH373" s="3"/>
      <c r="CI373" s="3"/>
      <c r="CJ373" s="3"/>
      <c r="CK373" s="3"/>
      <c r="CL373" s="3"/>
      <c r="CM373" s="3"/>
    </row>
    <row r="374" spans="1:91" ht="18.75" hidden="1" customHeight="1" x14ac:dyDescent="0.25">
      <c r="A374" s="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57"/>
      <c r="BI374" s="1"/>
      <c r="BJ374" s="2"/>
      <c r="BK374" s="2"/>
      <c r="BL374" s="2"/>
      <c r="BM374" s="2"/>
      <c r="BN374" s="2"/>
      <c r="BO374" s="2"/>
      <c r="BP374" s="2"/>
      <c r="BQ374" s="2"/>
      <c r="BR374" s="2"/>
      <c r="BS374" s="2"/>
      <c r="BT374" s="3"/>
      <c r="BU374" s="3"/>
      <c r="BV374" s="3"/>
      <c r="BW374" s="3"/>
      <c r="BX374" s="3"/>
      <c r="BY374" s="3"/>
      <c r="BZ374" s="3"/>
      <c r="CA374" s="3"/>
      <c r="CB374" s="3"/>
      <c r="CC374" s="3"/>
      <c r="CD374" s="3"/>
      <c r="CE374" s="3"/>
      <c r="CF374" s="3"/>
      <c r="CG374" s="3"/>
      <c r="CH374" s="3"/>
      <c r="CI374" s="3"/>
      <c r="CJ374" s="3"/>
      <c r="CK374" s="3"/>
      <c r="CL374" s="3"/>
      <c r="CM374" s="3"/>
    </row>
    <row r="375" spans="1:91" ht="18.75" hidden="1" customHeight="1" x14ac:dyDescent="0.25">
      <c r="A375" s="5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57"/>
      <c r="BI375" s="1"/>
      <c r="BJ375" s="2"/>
      <c r="BK375" s="2"/>
      <c r="BL375" s="2"/>
      <c r="BM375" s="2"/>
      <c r="BN375" s="2"/>
      <c r="BO375" s="2"/>
      <c r="BP375" s="2"/>
      <c r="BQ375" s="2"/>
      <c r="BR375" s="2"/>
      <c r="BS375" s="2"/>
      <c r="BT375" s="3"/>
      <c r="BU375" s="3"/>
      <c r="BV375" s="3"/>
      <c r="BW375" s="3"/>
      <c r="BX375" s="3"/>
      <c r="BY375" s="3"/>
      <c r="BZ375" s="3"/>
      <c r="CA375" s="3"/>
      <c r="CB375" s="3"/>
      <c r="CC375" s="3"/>
      <c r="CD375" s="3"/>
      <c r="CE375" s="3"/>
      <c r="CF375" s="3"/>
      <c r="CG375" s="3"/>
      <c r="CH375" s="3"/>
      <c r="CI375" s="3"/>
      <c r="CJ375" s="3"/>
      <c r="CK375" s="3"/>
      <c r="CL375" s="3"/>
      <c r="CM375" s="3"/>
    </row>
    <row r="376" spans="1:91" ht="18.75" hidden="1" customHeight="1" x14ac:dyDescent="0.25">
      <c r="A376" s="5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57"/>
      <c r="BI376" s="1"/>
      <c r="BJ376" s="2"/>
      <c r="BK376" s="2"/>
      <c r="BL376" s="2"/>
      <c r="BM376" s="2"/>
      <c r="BN376" s="2"/>
      <c r="BO376" s="2"/>
      <c r="BP376" s="2"/>
      <c r="BQ376" s="2"/>
      <c r="BR376" s="2"/>
      <c r="BS376" s="2"/>
      <c r="BT376" s="3"/>
      <c r="BU376" s="3"/>
      <c r="BV376" s="3"/>
      <c r="BW376" s="3"/>
      <c r="BX376" s="3"/>
      <c r="BY376" s="3"/>
      <c r="BZ376" s="3"/>
      <c r="CA376" s="3"/>
      <c r="CB376" s="3"/>
      <c r="CC376" s="3"/>
      <c r="CD376" s="3"/>
      <c r="CE376" s="3"/>
      <c r="CF376" s="3"/>
      <c r="CG376" s="3"/>
      <c r="CH376" s="3"/>
      <c r="CI376" s="3"/>
      <c r="CJ376" s="3"/>
      <c r="CK376" s="3"/>
      <c r="CL376" s="3"/>
      <c r="CM376" s="3"/>
    </row>
    <row r="377" spans="1:91" ht="18.75" hidden="1" customHeight="1" x14ac:dyDescent="0.25">
      <c r="A377" s="5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57"/>
      <c r="BI377" s="1"/>
      <c r="BJ377" s="2"/>
      <c r="BK377" s="2"/>
      <c r="BL377" s="2"/>
      <c r="BM377" s="2"/>
      <c r="BN377" s="2"/>
      <c r="BO377" s="2"/>
      <c r="BP377" s="2"/>
      <c r="BQ377" s="2"/>
      <c r="BR377" s="2"/>
      <c r="BS377" s="2"/>
      <c r="BT377" s="3"/>
      <c r="BU377" s="3"/>
      <c r="BV377" s="3"/>
      <c r="BW377" s="3"/>
      <c r="BX377" s="3"/>
      <c r="BY377" s="3"/>
      <c r="BZ377" s="3"/>
      <c r="CA377" s="3"/>
      <c r="CB377" s="3"/>
      <c r="CC377" s="3"/>
      <c r="CD377" s="3"/>
      <c r="CE377" s="3"/>
      <c r="CF377" s="3"/>
      <c r="CG377" s="3"/>
      <c r="CH377" s="3"/>
      <c r="CI377" s="3"/>
      <c r="CJ377" s="3"/>
      <c r="CK377" s="3"/>
      <c r="CL377" s="3"/>
      <c r="CM377" s="3"/>
    </row>
    <row r="378" spans="1:91" ht="18.75" hidden="1" customHeight="1" x14ac:dyDescent="0.25">
      <c r="A378" s="5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57"/>
      <c r="BI378" s="1"/>
      <c r="BJ378" s="2"/>
      <c r="BK378" s="2"/>
      <c r="BL378" s="2"/>
      <c r="BM378" s="2"/>
      <c r="BN378" s="2"/>
      <c r="BO378" s="2"/>
      <c r="BP378" s="2"/>
      <c r="BQ378" s="2"/>
      <c r="BR378" s="2"/>
      <c r="BS378" s="2"/>
      <c r="BT378" s="3"/>
      <c r="BU378" s="3"/>
      <c r="BV378" s="3"/>
      <c r="BW378" s="3"/>
      <c r="BX378" s="3"/>
      <c r="BY378" s="3"/>
      <c r="BZ378" s="3"/>
      <c r="CA378" s="3"/>
      <c r="CB378" s="3"/>
      <c r="CC378" s="3"/>
      <c r="CD378" s="3"/>
      <c r="CE378" s="3"/>
      <c r="CF378" s="3"/>
      <c r="CG378" s="3"/>
      <c r="CH378" s="3"/>
      <c r="CI378" s="3"/>
      <c r="CJ378" s="3"/>
      <c r="CK378" s="3"/>
      <c r="CL378" s="3"/>
      <c r="CM378" s="3"/>
    </row>
    <row r="379" spans="1:91" ht="18.75" hidden="1" customHeight="1" x14ac:dyDescent="0.25">
      <c r="A379" s="5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57"/>
      <c r="BI379" s="1"/>
      <c r="BJ379" s="2"/>
      <c r="BK379" s="2"/>
      <c r="BL379" s="2"/>
      <c r="BM379" s="2"/>
      <c r="BN379" s="2"/>
      <c r="BO379" s="2"/>
      <c r="BP379" s="2"/>
      <c r="BQ379" s="2"/>
      <c r="BR379" s="2"/>
      <c r="BS379" s="2"/>
      <c r="BT379" s="3"/>
      <c r="BU379" s="3"/>
      <c r="BV379" s="3"/>
      <c r="BW379" s="3"/>
      <c r="BX379" s="3"/>
      <c r="BY379" s="3"/>
      <c r="BZ379" s="3"/>
      <c r="CA379" s="3"/>
      <c r="CB379" s="3"/>
      <c r="CC379" s="3"/>
      <c r="CD379" s="3"/>
      <c r="CE379" s="3"/>
      <c r="CF379" s="3"/>
      <c r="CG379" s="3"/>
      <c r="CH379" s="3"/>
      <c r="CI379" s="3"/>
      <c r="CJ379" s="3"/>
      <c r="CK379" s="3"/>
      <c r="CL379" s="3"/>
      <c r="CM379" s="3"/>
    </row>
    <row r="380" spans="1:91" ht="18.75" hidden="1" customHeight="1" x14ac:dyDescent="0.25">
      <c r="A380" s="5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57"/>
      <c r="BI380" s="1"/>
      <c r="BJ380" s="2"/>
      <c r="BK380" s="2"/>
      <c r="BL380" s="2"/>
      <c r="BM380" s="2"/>
      <c r="BN380" s="2"/>
      <c r="BO380" s="2"/>
      <c r="BP380" s="2"/>
      <c r="BQ380" s="2"/>
      <c r="BR380" s="2"/>
      <c r="BS380" s="2"/>
      <c r="BT380" s="3"/>
      <c r="BU380" s="3"/>
      <c r="BV380" s="3"/>
      <c r="BW380" s="3"/>
      <c r="BX380" s="3"/>
      <c r="BY380" s="3"/>
      <c r="BZ380" s="3"/>
      <c r="CA380" s="3"/>
      <c r="CB380" s="3"/>
      <c r="CC380" s="3"/>
      <c r="CD380" s="3"/>
      <c r="CE380" s="3"/>
      <c r="CF380" s="3"/>
      <c r="CG380" s="3"/>
      <c r="CH380" s="3"/>
      <c r="CI380" s="3"/>
      <c r="CJ380" s="3"/>
      <c r="CK380" s="3"/>
      <c r="CL380" s="3"/>
      <c r="CM380" s="3"/>
    </row>
    <row r="381" spans="1:91" ht="18.75" hidden="1" customHeight="1" x14ac:dyDescent="0.25">
      <c r="A381" s="5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57"/>
      <c r="BI381" s="1"/>
      <c r="BJ381" s="2"/>
      <c r="BK381" s="2"/>
      <c r="BL381" s="2"/>
      <c r="BM381" s="2"/>
      <c r="BN381" s="2"/>
      <c r="BO381" s="2"/>
      <c r="BP381" s="2"/>
      <c r="BQ381" s="2"/>
      <c r="BR381" s="2"/>
      <c r="BS381" s="2"/>
      <c r="BT381" s="3"/>
      <c r="BU381" s="3"/>
      <c r="BV381" s="3"/>
      <c r="BW381" s="3"/>
      <c r="BX381" s="3"/>
      <c r="BY381" s="3"/>
      <c r="BZ381" s="3"/>
      <c r="CA381" s="3"/>
      <c r="CB381" s="3"/>
      <c r="CC381" s="3"/>
      <c r="CD381" s="3"/>
      <c r="CE381" s="3"/>
      <c r="CF381" s="3"/>
      <c r="CG381" s="3"/>
      <c r="CH381" s="3"/>
      <c r="CI381" s="3"/>
      <c r="CJ381" s="3"/>
      <c r="CK381" s="3"/>
      <c r="CL381" s="3"/>
      <c r="CM381" s="3"/>
    </row>
    <row r="382" spans="1:91" ht="18.75" hidden="1" customHeight="1" x14ac:dyDescent="0.25">
      <c r="A382" s="5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57"/>
      <c r="BI382" s="1"/>
      <c r="BJ382" s="2"/>
      <c r="BK382" s="2"/>
      <c r="BL382" s="2"/>
      <c r="BM382" s="2"/>
      <c r="BN382" s="2"/>
      <c r="BO382" s="2"/>
      <c r="BP382" s="2"/>
      <c r="BQ382" s="2"/>
      <c r="BR382" s="2"/>
      <c r="BS382" s="2"/>
      <c r="BT382" s="3"/>
      <c r="BU382" s="3"/>
      <c r="BV382" s="3"/>
      <c r="BW382" s="3"/>
      <c r="BX382" s="3"/>
      <c r="BY382" s="3"/>
      <c r="BZ382" s="3"/>
      <c r="CA382" s="3"/>
      <c r="CB382" s="3"/>
      <c r="CC382" s="3"/>
      <c r="CD382" s="3"/>
      <c r="CE382" s="3"/>
      <c r="CF382" s="3"/>
      <c r="CG382" s="3"/>
      <c r="CH382" s="3"/>
      <c r="CI382" s="3"/>
      <c r="CJ382" s="3"/>
      <c r="CK382" s="3"/>
      <c r="CL382" s="3"/>
      <c r="CM382" s="3"/>
    </row>
    <row r="383" spans="1:91" ht="18.75" hidden="1" customHeight="1" x14ac:dyDescent="0.25">
      <c r="A383" s="5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57"/>
      <c r="BI383" s="1"/>
      <c r="BJ383" s="2"/>
      <c r="BK383" s="2"/>
      <c r="BL383" s="2"/>
      <c r="BM383" s="2"/>
      <c r="BN383" s="2"/>
      <c r="BO383" s="2"/>
      <c r="BP383" s="2"/>
      <c r="BQ383" s="2"/>
      <c r="BR383" s="2"/>
      <c r="BS383" s="2"/>
      <c r="BT383" s="3"/>
      <c r="BU383" s="3"/>
      <c r="BV383" s="3"/>
      <c r="BW383" s="3"/>
      <c r="BX383" s="3"/>
      <c r="BY383" s="3"/>
      <c r="BZ383" s="3"/>
      <c r="CA383" s="3"/>
      <c r="CB383" s="3"/>
      <c r="CC383" s="3"/>
      <c r="CD383" s="3"/>
      <c r="CE383" s="3"/>
      <c r="CF383" s="3"/>
      <c r="CG383" s="3"/>
      <c r="CH383" s="3"/>
      <c r="CI383" s="3"/>
      <c r="CJ383" s="3"/>
      <c r="CK383" s="3"/>
      <c r="CL383" s="3"/>
      <c r="CM383" s="3"/>
    </row>
    <row r="384" spans="1:91" ht="18.75" hidden="1" customHeight="1" x14ac:dyDescent="0.25">
      <c r="A384" s="5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57"/>
      <c r="BI384" s="1"/>
      <c r="BJ384" s="2"/>
      <c r="BK384" s="2"/>
      <c r="BL384" s="2"/>
      <c r="BM384" s="2"/>
      <c r="BN384" s="2"/>
      <c r="BO384" s="2"/>
      <c r="BP384" s="2"/>
      <c r="BQ384" s="2"/>
      <c r="BR384" s="2"/>
      <c r="BS384" s="2"/>
      <c r="BT384" s="3"/>
      <c r="BU384" s="3"/>
      <c r="BV384" s="3"/>
      <c r="BW384" s="3"/>
      <c r="BX384" s="3"/>
      <c r="BY384" s="3"/>
      <c r="BZ384" s="3"/>
      <c r="CA384" s="3"/>
      <c r="CB384" s="3"/>
      <c r="CC384" s="3"/>
      <c r="CD384" s="3"/>
      <c r="CE384" s="3"/>
      <c r="CF384" s="3"/>
      <c r="CG384" s="3"/>
      <c r="CH384" s="3"/>
      <c r="CI384" s="3"/>
      <c r="CJ384" s="3"/>
      <c r="CK384" s="3"/>
      <c r="CL384" s="3"/>
      <c r="CM384" s="3"/>
    </row>
    <row r="385" spans="1:91" ht="18.75" hidden="1" customHeight="1" x14ac:dyDescent="0.25">
      <c r="A385" s="5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57"/>
      <c r="BI385" s="1"/>
      <c r="BJ385" s="2"/>
      <c r="BK385" s="2"/>
      <c r="BL385" s="2"/>
      <c r="BM385" s="2"/>
      <c r="BN385" s="2"/>
      <c r="BO385" s="2"/>
      <c r="BP385" s="2"/>
      <c r="BQ385" s="2"/>
      <c r="BR385" s="2"/>
      <c r="BS385" s="2"/>
      <c r="BT385" s="3"/>
      <c r="BU385" s="3"/>
      <c r="BV385" s="3"/>
      <c r="BW385" s="3"/>
      <c r="BX385" s="3"/>
      <c r="BY385" s="3"/>
      <c r="BZ385" s="3"/>
      <c r="CA385" s="3"/>
      <c r="CB385" s="3"/>
      <c r="CC385" s="3"/>
      <c r="CD385" s="3"/>
      <c r="CE385" s="3"/>
      <c r="CF385" s="3"/>
      <c r="CG385" s="3"/>
      <c r="CH385" s="3"/>
      <c r="CI385" s="3"/>
      <c r="CJ385" s="3"/>
      <c r="CK385" s="3"/>
      <c r="CL385" s="3"/>
      <c r="CM385" s="3"/>
    </row>
    <row r="386" spans="1:91" ht="18.75" hidden="1" customHeight="1" x14ac:dyDescent="0.25">
      <c r="A386" s="5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57"/>
      <c r="BI386" s="1"/>
      <c r="BJ386" s="2"/>
      <c r="BK386" s="2"/>
      <c r="BL386" s="2"/>
      <c r="BM386" s="2"/>
      <c r="BN386" s="2"/>
      <c r="BO386" s="2"/>
      <c r="BP386" s="2"/>
      <c r="BQ386" s="2"/>
      <c r="BR386" s="2"/>
      <c r="BS386" s="2"/>
      <c r="BT386" s="3"/>
      <c r="BU386" s="3"/>
      <c r="BV386" s="3"/>
      <c r="BW386" s="3"/>
      <c r="BX386" s="3"/>
      <c r="BY386" s="3"/>
      <c r="BZ386" s="3"/>
      <c r="CA386" s="3"/>
      <c r="CB386" s="3"/>
      <c r="CC386" s="3"/>
      <c r="CD386" s="3"/>
      <c r="CE386" s="3"/>
      <c r="CF386" s="3"/>
      <c r="CG386" s="3"/>
      <c r="CH386" s="3"/>
      <c r="CI386" s="3"/>
      <c r="CJ386" s="3"/>
      <c r="CK386" s="3"/>
      <c r="CL386" s="3"/>
      <c r="CM386" s="3"/>
    </row>
    <row r="387" spans="1:91" ht="18.75" hidden="1" customHeight="1" x14ac:dyDescent="0.25">
      <c r="A387" s="5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57"/>
      <c r="BI387" s="1"/>
      <c r="BJ387" s="2"/>
      <c r="BK387" s="2"/>
      <c r="BL387" s="2"/>
      <c r="BM387" s="2"/>
      <c r="BN387" s="2"/>
      <c r="BO387" s="2"/>
      <c r="BP387" s="2"/>
      <c r="BQ387" s="2"/>
      <c r="BR387" s="2"/>
      <c r="BS387" s="2"/>
      <c r="BT387" s="3"/>
      <c r="BU387" s="3"/>
      <c r="BV387" s="3"/>
      <c r="BW387" s="3"/>
      <c r="BX387" s="3"/>
      <c r="BY387" s="3"/>
      <c r="BZ387" s="3"/>
      <c r="CA387" s="3"/>
      <c r="CB387" s="3"/>
      <c r="CC387" s="3"/>
      <c r="CD387" s="3"/>
      <c r="CE387" s="3"/>
      <c r="CF387" s="3"/>
      <c r="CG387" s="3"/>
      <c r="CH387" s="3"/>
      <c r="CI387" s="3"/>
      <c r="CJ387" s="3"/>
      <c r="CK387" s="3"/>
      <c r="CL387" s="3"/>
      <c r="CM387" s="3"/>
    </row>
    <row r="388" spans="1:91" ht="18.75" hidden="1" customHeight="1" x14ac:dyDescent="0.25">
      <c r="A388" s="5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57"/>
      <c r="BI388" s="1"/>
      <c r="BJ388" s="2"/>
      <c r="BK388" s="2"/>
      <c r="BL388" s="2"/>
      <c r="BM388" s="2"/>
      <c r="BN388" s="2"/>
      <c r="BO388" s="2"/>
      <c r="BP388" s="2"/>
      <c r="BQ388" s="2"/>
      <c r="BR388" s="2"/>
      <c r="BS388" s="2"/>
      <c r="BT388" s="3"/>
      <c r="BU388" s="3"/>
      <c r="BV388" s="3"/>
      <c r="BW388" s="3"/>
      <c r="BX388" s="3"/>
      <c r="BY388" s="3"/>
      <c r="BZ388" s="3"/>
      <c r="CA388" s="3"/>
      <c r="CB388" s="3"/>
      <c r="CC388" s="3"/>
      <c r="CD388" s="3"/>
      <c r="CE388" s="3"/>
      <c r="CF388" s="3"/>
      <c r="CG388" s="3"/>
      <c r="CH388" s="3"/>
      <c r="CI388" s="3"/>
      <c r="CJ388" s="3"/>
      <c r="CK388" s="3"/>
      <c r="CL388" s="3"/>
      <c r="CM388" s="3"/>
    </row>
    <row r="389" spans="1:91" ht="18.75" hidden="1" customHeight="1" x14ac:dyDescent="0.25">
      <c r="A389" s="5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57"/>
      <c r="BI389" s="1"/>
      <c r="BJ389" s="2"/>
      <c r="BK389" s="2"/>
      <c r="BL389" s="2"/>
      <c r="BM389" s="2"/>
      <c r="BN389" s="2"/>
      <c r="BO389" s="2"/>
      <c r="BP389" s="2"/>
      <c r="BQ389" s="2"/>
      <c r="BR389" s="2"/>
      <c r="BS389" s="2"/>
      <c r="BT389" s="3"/>
      <c r="BU389" s="3"/>
      <c r="BV389" s="3"/>
      <c r="BW389" s="3"/>
      <c r="BX389" s="3"/>
      <c r="BY389" s="3"/>
      <c r="BZ389" s="3"/>
      <c r="CA389" s="3"/>
      <c r="CB389" s="3"/>
      <c r="CC389" s="3"/>
      <c r="CD389" s="3"/>
      <c r="CE389" s="3"/>
      <c r="CF389" s="3"/>
      <c r="CG389" s="3"/>
      <c r="CH389" s="3"/>
      <c r="CI389" s="3"/>
      <c r="CJ389" s="3"/>
      <c r="CK389" s="3"/>
      <c r="CL389" s="3"/>
      <c r="CM389" s="3"/>
    </row>
    <row r="390" spans="1:91" ht="18.75" hidden="1" customHeight="1" x14ac:dyDescent="0.25">
      <c r="A390" s="5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57"/>
      <c r="BI390" s="1"/>
      <c r="BJ390" s="2"/>
      <c r="BK390" s="2"/>
      <c r="BL390" s="2"/>
      <c r="BM390" s="2"/>
      <c r="BN390" s="2"/>
      <c r="BO390" s="2"/>
      <c r="BP390" s="2"/>
      <c r="BQ390" s="2"/>
      <c r="BR390" s="2"/>
      <c r="BS390" s="2"/>
      <c r="BT390" s="3"/>
      <c r="BU390" s="3"/>
      <c r="BV390" s="3"/>
      <c r="BW390" s="3"/>
      <c r="BX390" s="3"/>
      <c r="BY390" s="3"/>
      <c r="BZ390" s="3"/>
      <c r="CA390" s="3"/>
      <c r="CB390" s="3"/>
      <c r="CC390" s="3"/>
      <c r="CD390" s="3"/>
      <c r="CE390" s="3"/>
      <c r="CF390" s="3"/>
      <c r="CG390" s="3"/>
      <c r="CH390" s="3"/>
      <c r="CI390" s="3"/>
      <c r="CJ390" s="3"/>
      <c r="CK390" s="3"/>
      <c r="CL390" s="3"/>
      <c r="CM390" s="3"/>
    </row>
    <row r="391" spans="1:91" ht="18.75" hidden="1" customHeight="1" x14ac:dyDescent="0.25">
      <c r="A391" s="5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57"/>
      <c r="BI391" s="1"/>
      <c r="BJ391" s="2"/>
      <c r="BK391" s="2"/>
      <c r="BL391" s="2"/>
      <c r="BM391" s="2"/>
      <c r="BN391" s="2"/>
      <c r="BO391" s="2"/>
      <c r="BP391" s="2"/>
      <c r="BQ391" s="2"/>
      <c r="BR391" s="2"/>
      <c r="BS391" s="2"/>
      <c r="BT391" s="3"/>
      <c r="BU391" s="3"/>
      <c r="BV391" s="3"/>
      <c r="BW391" s="3"/>
      <c r="BX391" s="3"/>
      <c r="BY391" s="3"/>
      <c r="BZ391" s="3"/>
      <c r="CA391" s="3"/>
      <c r="CB391" s="3"/>
      <c r="CC391" s="3"/>
      <c r="CD391" s="3"/>
      <c r="CE391" s="3"/>
      <c r="CF391" s="3"/>
      <c r="CG391" s="3"/>
      <c r="CH391" s="3"/>
      <c r="CI391" s="3"/>
      <c r="CJ391" s="3"/>
      <c r="CK391" s="3"/>
      <c r="CL391" s="3"/>
      <c r="CM391" s="3"/>
    </row>
    <row r="392" spans="1:91" ht="18.75" hidden="1" customHeight="1" x14ac:dyDescent="0.25">
      <c r="A392" s="5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57"/>
      <c r="BI392" s="1"/>
      <c r="BJ392" s="2"/>
      <c r="BK392" s="2"/>
      <c r="BL392" s="2"/>
      <c r="BM392" s="2"/>
      <c r="BN392" s="2"/>
      <c r="BO392" s="2"/>
      <c r="BP392" s="2"/>
      <c r="BQ392" s="2"/>
      <c r="BR392" s="2"/>
      <c r="BS392" s="2"/>
      <c r="BT392" s="3"/>
      <c r="BU392" s="3"/>
      <c r="BV392" s="3"/>
      <c r="BW392" s="3"/>
      <c r="BX392" s="3"/>
      <c r="BY392" s="3"/>
      <c r="BZ392" s="3"/>
      <c r="CA392" s="3"/>
      <c r="CB392" s="3"/>
      <c r="CC392" s="3"/>
      <c r="CD392" s="3"/>
      <c r="CE392" s="3"/>
      <c r="CF392" s="3"/>
      <c r="CG392" s="3"/>
      <c r="CH392" s="3"/>
      <c r="CI392" s="3"/>
      <c r="CJ392" s="3"/>
      <c r="CK392" s="3"/>
      <c r="CL392" s="3"/>
      <c r="CM392" s="3"/>
    </row>
    <row r="393" spans="1:91" ht="18.75" hidden="1" customHeight="1" x14ac:dyDescent="0.25">
      <c r="A393" s="5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57"/>
      <c r="BI393" s="1"/>
      <c r="BJ393" s="2"/>
      <c r="BK393" s="2"/>
      <c r="BL393" s="2"/>
      <c r="BM393" s="2"/>
      <c r="BN393" s="2"/>
      <c r="BO393" s="2"/>
      <c r="BP393" s="2"/>
      <c r="BQ393" s="2"/>
      <c r="BR393" s="2"/>
      <c r="BS393" s="2"/>
      <c r="BT393" s="3"/>
      <c r="BU393" s="3"/>
      <c r="BV393" s="3"/>
      <c r="BW393" s="3"/>
      <c r="BX393" s="3"/>
      <c r="BY393" s="3"/>
      <c r="BZ393" s="3"/>
      <c r="CA393" s="3"/>
      <c r="CB393" s="3"/>
      <c r="CC393" s="3"/>
      <c r="CD393" s="3"/>
      <c r="CE393" s="3"/>
      <c r="CF393" s="3"/>
      <c r="CG393" s="3"/>
      <c r="CH393" s="3"/>
      <c r="CI393" s="3"/>
      <c r="CJ393" s="3"/>
      <c r="CK393" s="3"/>
      <c r="CL393" s="3"/>
      <c r="CM393" s="3"/>
    </row>
    <row r="394" spans="1:91" ht="18.75" hidden="1" customHeight="1" x14ac:dyDescent="0.25">
      <c r="A394" s="5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57"/>
      <c r="BI394" s="1"/>
      <c r="BJ394" s="2"/>
      <c r="BK394" s="2"/>
      <c r="BL394" s="2"/>
      <c r="BM394" s="2"/>
      <c r="BN394" s="2"/>
      <c r="BO394" s="2"/>
      <c r="BP394" s="2"/>
      <c r="BQ394" s="2"/>
      <c r="BR394" s="2"/>
      <c r="BS394" s="2"/>
      <c r="BT394" s="3"/>
      <c r="BU394" s="3"/>
      <c r="BV394" s="3"/>
      <c r="BW394" s="3"/>
      <c r="BX394" s="3"/>
      <c r="BY394" s="3"/>
      <c r="BZ394" s="3"/>
      <c r="CA394" s="3"/>
      <c r="CB394" s="3"/>
      <c r="CC394" s="3"/>
      <c r="CD394" s="3"/>
      <c r="CE394" s="3"/>
      <c r="CF394" s="3"/>
      <c r="CG394" s="3"/>
      <c r="CH394" s="3"/>
      <c r="CI394" s="3"/>
      <c r="CJ394" s="3"/>
      <c r="CK394" s="3"/>
      <c r="CL394" s="3"/>
      <c r="CM394" s="3"/>
    </row>
    <row r="395" spans="1:91" ht="18.75" hidden="1" customHeight="1" x14ac:dyDescent="0.25">
      <c r="A395" s="5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57"/>
      <c r="BI395" s="1"/>
      <c r="BJ395" s="2"/>
      <c r="BK395" s="2"/>
      <c r="BL395" s="2"/>
      <c r="BM395" s="2"/>
      <c r="BN395" s="2"/>
      <c r="BO395" s="2"/>
      <c r="BP395" s="2"/>
      <c r="BQ395" s="2"/>
      <c r="BR395" s="2"/>
      <c r="BS395" s="2"/>
      <c r="BT395" s="3"/>
      <c r="BU395" s="3"/>
      <c r="BV395" s="3"/>
      <c r="BW395" s="3"/>
      <c r="BX395" s="3"/>
      <c r="BY395" s="3"/>
      <c r="BZ395" s="3"/>
      <c r="CA395" s="3"/>
      <c r="CB395" s="3"/>
      <c r="CC395" s="3"/>
      <c r="CD395" s="3"/>
      <c r="CE395" s="3"/>
      <c r="CF395" s="3"/>
      <c r="CG395" s="3"/>
      <c r="CH395" s="3"/>
      <c r="CI395" s="3"/>
      <c r="CJ395" s="3"/>
      <c r="CK395" s="3"/>
      <c r="CL395" s="3"/>
      <c r="CM395" s="3"/>
    </row>
    <row r="396" spans="1:91" ht="18.75" hidden="1" customHeight="1" x14ac:dyDescent="0.25">
      <c r="A396" s="5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57"/>
      <c r="BI396" s="1"/>
      <c r="BJ396" s="2"/>
      <c r="BK396" s="2"/>
      <c r="BL396" s="2"/>
      <c r="BM396" s="2"/>
      <c r="BN396" s="2"/>
      <c r="BO396" s="2"/>
      <c r="BP396" s="2"/>
      <c r="BQ396" s="2"/>
      <c r="BR396" s="2"/>
      <c r="BS396" s="2"/>
      <c r="BT396" s="3"/>
      <c r="BU396" s="3"/>
      <c r="BV396" s="3"/>
      <c r="BW396" s="3"/>
      <c r="BX396" s="3"/>
      <c r="BY396" s="3"/>
      <c r="BZ396" s="3"/>
      <c r="CA396" s="3"/>
      <c r="CB396" s="3"/>
      <c r="CC396" s="3"/>
      <c r="CD396" s="3"/>
      <c r="CE396" s="3"/>
      <c r="CF396" s="3"/>
      <c r="CG396" s="3"/>
      <c r="CH396" s="3"/>
      <c r="CI396" s="3"/>
      <c r="CJ396" s="3"/>
      <c r="CK396" s="3"/>
      <c r="CL396" s="3"/>
      <c r="CM396" s="3"/>
    </row>
    <row r="397" spans="1:91" ht="18.75" hidden="1" customHeight="1" x14ac:dyDescent="0.25">
      <c r="A397" s="5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57"/>
      <c r="BI397" s="1"/>
      <c r="BJ397" s="2"/>
      <c r="BK397" s="2"/>
      <c r="BL397" s="2"/>
      <c r="BM397" s="2"/>
      <c r="BN397" s="2"/>
      <c r="BO397" s="2"/>
      <c r="BP397" s="2"/>
      <c r="BQ397" s="2"/>
      <c r="BR397" s="2"/>
      <c r="BS397" s="2"/>
      <c r="BT397" s="3"/>
      <c r="BU397" s="3"/>
      <c r="BV397" s="3"/>
      <c r="BW397" s="3"/>
      <c r="BX397" s="3"/>
      <c r="BY397" s="3"/>
      <c r="BZ397" s="3"/>
      <c r="CA397" s="3"/>
      <c r="CB397" s="3"/>
      <c r="CC397" s="3"/>
      <c r="CD397" s="3"/>
      <c r="CE397" s="3"/>
      <c r="CF397" s="3"/>
      <c r="CG397" s="3"/>
      <c r="CH397" s="3"/>
      <c r="CI397" s="3"/>
      <c r="CJ397" s="3"/>
      <c r="CK397" s="3"/>
      <c r="CL397" s="3"/>
      <c r="CM397" s="3"/>
    </row>
    <row r="398" spans="1:91" ht="18.75" hidden="1" customHeight="1" x14ac:dyDescent="0.25">
      <c r="A398" s="5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57"/>
      <c r="BI398" s="1"/>
      <c r="BJ398" s="2"/>
      <c r="BK398" s="2"/>
      <c r="BL398" s="2"/>
      <c r="BM398" s="2"/>
      <c r="BN398" s="2"/>
      <c r="BO398" s="2"/>
      <c r="BP398" s="2"/>
      <c r="BQ398" s="2"/>
      <c r="BR398" s="2"/>
      <c r="BS398" s="2"/>
      <c r="BT398" s="3"/>
      <c r="BU398" s="3"/>
      <c r="BV398" s="3"/>
      <c r="BW398" s="3"/>
      <c r="BX398" s="3"/>
      <c r="BY398" s="3"/>
      <c r="BZ398" s="3"/>
      <c r="CA398" s="3"/>
      <c r="CB398" s="3"/>
      <c r="CC398" s="3"/>
      <c r="CD398" s="3"/>
      <c r="CE398" s="3"/>
      <c r="CF398" s="3"/>
      <c r="CG398" s="3"/>
      <c r="CH398" s="3"/>
      <c r="CI398" s="3"/>
      <c r="CJ398" s="3"/>
      <c r="CK398" s="3"/>
      <c r="CL398" s="3"/>
      <c r="CM398" s="3"/>
    </row>
    <row r="399" spans="1:91" ht="18.75" hidden="1" customHeight="1" x14ac:dyDescent="0.25">
      <c r="A399" s="5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57"/>
      <c r="BI399" s="1"/>
      <c r="BJ399" s="2"/>
      <c r="BK399" s="2"/>
      <c r="BL399" s="2"/>
      <c r="BM399" s="2"/>
      <c r="BN399" s="2"/>
      <c r="BO399" s="2"/>
      <c r="BP399" s="2"/>
      <c r="BQ399" s="2"/>
      <c r="BR399" s="2"/>
      <c r="BS399" s="2"/>
      <c r="BT399" s="3"/>
      <c r="BU399" s="3"/>
      <c r="BV399" s="3"/>
      <c r="BW399" s="3"/>
      <c r="BX399" s="3"/>
      <c r="BY399" s="3"/>
      <c r="BZ399" s="3"/>
      <c r="CA399" s="3"/>
      <c r="CB399" s="3"/>
      <c r="CC399" s="3"/>
      <c r="CD399" s="3"/>
      <c r="CE399" s="3"/>
      <c r="CF399" s="3"/>
      <c r="CG399" s="3"/>
      <c r="CH399" s="3"/>
      <c r="CI399" s="3"/>
      <c r="CJ399" s="3"/>
      <c r="CK399" s="3"/>
      <c r="CL399" s="3"/>
      <c r="CM399" s="3"/>
    </row>
    <row r="400" spans="1:91" ht="18.75" hidden="1" customHeight="1" x14ac:dyDescent="0.25">
      <c r="A400" s="5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57"/>
      <c r="BI400" s="1"/>
      <c r="BJ400" s="2"/>
      <c r="BK400" s="2"/>
      <c r="BL400" s="2"/>
      <c r="BM400" s="2"/>
      <c r="BN400" s="2"/>
      <c r="BO400" s="2"/>
      <c r="BP400" s="2"/>
      <c r="BQ400" s="2"/>
      <c r="BR400" s="2"/>
      <c r="BS400" s="2"/>
      <c r="BT400" s="3"/>
      <c r="BU400" s="3"/>
      <c r="BV400" s="3"/>
      <c r="BW400" s="3"/>
      <c r="BX400" s="3"/>
      <c r="BY400" s="3"/>
      <c r="BZ400" s="3"/>
      <c r="CA400" s="3"/>
      <c r="CB400" s="3"/>
      <c r="CC400" s="3"/>
      <c r="CD400" s="3"/>
      <c r="CE400" s="3"/>
      <c r="CF400" s="3"/>
      <c r="CG400" s="3"/>
      <c r="CH400" s="3"/>
      <c r="CI400" s="3"/>
      <c r="CJ400" s="3"/>
      <c r="CK400" s="3"/>
      <c r="CL400" s="3"/>
      <c r="CM400" s="3"/>
    </row>
    <row r="401" spans="1:91" ht="18.75" hidden="1" customHeight="1" x14ac:dyDescent="0.25">
      <c r="A401" s="5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57"/>
      <c r="BI401" s="1"/>
      <c r="BJ401" s="2"/>
      <c r="BK401" s="2"/>
      <c r="BL401" s="2"/>
      <c r="BM401" s="2"/>
      <c r="BN401" s="2"/>
      <c r="BO401" s="2"/>
      <c r="BP401" s="2"/>
      <c r="BQ401" s="2"/>
      <c r="BR401" s="2"/>
      <c r="BS401" s="2"/>
      <c r="BT401" s="3"/>
      <c r="BU401" s="3"/>
      <c r="BV401" s="3"/>
      <c r="BW401" s="3"/>
      <c r="BX401" s="3"/>
      <c r="BY401" s="3"/>
      <c r="BZ401" s="3"/>
      <c r="CA401" s="3"/>
      <c r="CB401" s="3"/>
      <c r="CC401" s="3"/>
      <c r="CD401" s="3"/>
      <c r="CE401" s="3"/>
      <c r="CF401" s="3"/>
      <c r="CG401" s="3"/>
      <c r="CH401" s="3"/>
      <c r="CI401" s="3"/>
      <c r="CJ401" s="3"/>
      <c r="CK401" s="3"/>
      <c r="CL401" s="3"/>
      <c r="CM401" s="3"/>
    </row>
    <row r="402" spans="1:91" ht="18.75" hidden="1" customHeight="1" x14ac:dyDescent="0.25">
      <c r="A402" s="5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57"/>
      <c r="BI402" s="1"/>
      <c r="BJ402" s="2"/>
      <c r="BK402" s="2"/>
      <c r="BL402" s="2"/>
      <c r="BM402" s="2"/>
      <c r="BN402" s="2"/>
      <c r="BO402" s="2"/>
      <c r="BP402" s="2"/>
      <c r="BQ402" s="2"/>
      <c r="BR402" s="2"/>
      <c r="BS402" s="2"/>
      <c r="BT402" s="3"/>
      <c r="BU402" s="3"/>
      <c r="BV402" s="3"/>
      <c r="BW402" s="3"/>
      <c r="BX402" s="3"/>
      <c r="BY402" s="3"/>
      <c r="BZ402" s="3"/>
      <c r="CA402" s="3"/>
      <c r="CB402" s="3"/>
      <c r="CC402" s="3"/>
      <c r="CD402" s="3"/>
      <c r="CE402" s="3"/>
      <c r="CF402" s="3"/>
      <c r="CG402" s="3"/>
      <c r="CH402" s="3"/>
      <c r="CI402" s="3"/>
      <c r="CJ402" s="3"/>
      <c r="CK402" s="3"/>
      <c r="CL402" s="3"/>
      <c r="CM402" s="3"/>
    </row>
    <row r="403" spans="1:91" ht="18.75" hidden="1" customHeight="1" x14ac:dyDescent="0.25">
      <c r="A403" s="5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57"/>
      <c r="BI403" s="1"/>
      <c r="BJ403" s="2"/>
      <c r="BK403" s="2"/>
      <c r="BL403" s="2"/>
      <c r="BM403" s="2"/>
      <c r="BN403" s="2"/>
      <c r="BO403" s="2"/>
      <c r="BP403" s="2"/>
      <c r="BQ403" s="2"/>
      <c r="BR403" s="2"/>
      <c r="BS403" s="2"/>
      <c r="BT403" s="3"/>
      <c r="BU403" s="3"/>
      <c r="BV403" s="3"/>
      <c r="BW403" s="3"/>
      <c r="BX403" s="3"/>
      <c r="BY403" s="3"/>
      <c r="BZ403" s="3"/>
      <c r="CA403" s="3"/>
      <c r="CB403" s="3"/>
      <c r="CC403" s="3"/>
      <c r="CD403" s="3"/>
      <c r="CE403" s="3"/>
      <c r="CF403" s="3"/>
      <c r="CG403" s="3"/>
      <c r="CH403" s="3"/>
      <c r="CI403" s="3"/>
      <c r="CJ403" s="3"/>
      <c r="CK403" s="3"/>
      <c r="CL403" s="3"/>
      <c r="CM403" s="3"/>
    </row>
    <row r="404" spans="1:91" ht="18.75" hidden="1" customHeight="1" x14ac:dyDescent="0.25">
      <c r="A404" s="5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57"/>
      <c r="BI404" s="1"/>
      <c r="BJ404" s="2"/>
      <c r="BK404" s="2"/>
      <c r="BL404" s="2"/>
      <c r="BM404" s="2"/>
      <c r="BN404" s="2"/>
      <c r="BO404" s="2"/>
      <c r="BP404" s="2"/>
      <c r="BQ404" s="2"/>
      <c r="BR404" s="2"/>
      <c r="BS404" s="2"/>
      <c r="BT404" s="3"/>
      <c r="BU404" s="3"/>
      <c r="BV404" s="3"/>
      <c r="BW404" s="3"/>
      <c r="BX404" s="3"/>
      <c r="BY404" s="3"/>
      <c r="BZ404" s="3"/>
      <c r="CA404" s="3"/>
      <c r="CB404" s="3"/>
      <c r="CC404" s="3"/>
      <c r="CD404" s="3"/>
      <c r="CE404" s="3"/>
      <c r="CF404" s="3"/>
      <c r="CG404" s="3"/>
      <c r="CH404" s="3"/>
      <c r="CI404" s="3"/>
      <c r="CJ404" s="3"/>
      <c r="CK404" s="3"/>
      <c r="CL404" s="3"/>
      <c r="CM404" s="3"/>
    </row>
    <row r="405" spans="1:91" ht="18.75" hidden="1" customHeight="1" x14ac:dyDescent="0.25">
      <c r="A405" s="5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57"/>
      <c r="BI405" s="1"/>
      <c r="BJ405" s="2"/>
      <c r="BK405" s="2"/>
      <c r="BL405" s="2"/>
      <c r="BM405" s="2"/>
      <c r="BN405" s="2"/>
      <c r="BO405" s="2"/>
      <c r="BP405" s="2"/>
      <c r="BQ405" s="2"/>
      <c r="BR405" s="2"/>
      <c r="BS405" s="2"/>
      <c r="BT405" s="3"/>
      <c r="BU405" s="3"/>
      <c r="BV405" s="3"/>
      <c r="BW405" s="3"/>
      <c r="BX405" s="3"/>
      <c r="BY405" s="3"/>
      <c r="BZ405" s="3"/>
      <c r="CA405" s="3"/>
      <c r="CB405" s="3"/>
      <c r="CC405" s="3"/>
      <c r="CD405" s="3"/>
      <c r="CE405" s="3"/>
      <c r="CF405" s="3"/>
      <c r="CG405" s="3"/>
      <c r="CH405" s="3"/>
      <c r="CI405" s="3"/>
      <c r="CJ405" s="3"/>
      <c r="CK405" s="3"/>
      <c r="CL405" s="3"/>
      <c r="CM405" s="3"/>
    </row>
    <row r="406" spans="1:91" ht="18.75" hidden="1" customHeight="1" x14ac:dyDescent="0.25">
      <c r="A406" s="5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57"/>
      <c r="BI406" s="1"/>
      <c r="BJ406" s="2"/>
      <c r="BK406" s="2"/>
      <c r="BL406" s="2"/>
      <c r="BM406" s="2"/>
      <c r="BN406" s="2"/>
      <c r="BO406" s="2"/>
      <c r="BP406" s="2"/>
      <c r="BQ406" s="2"/>
      <c r="BR406" s="2"/>
      <c r="BS406" s="2"/>
      <c r="BT406" s="3"/>
      <c r="BU406" s="3"/>
      <c r="BV406" s="3"/>
      <c r="BW406" s="3"/>
      <c r="BX406" s="3"/>
      <c r="BY406" s="3"/>
      <c r="BZ406" s="3"/>
      <c r="CA406" s="3"/>
      <c r="CB406" s="3"/>
      <c r="CC406" s="3"/>
      <c r="CD406" s="3"/>
      <c r="CE406" s="3"/>
      <c r="CF406" s="3"/>
      <c r="CG406" s="3"/>
      <c r="CH406" s="3"/>
      <c r="CI406" s="3"/>
      <c r="CJ406" s="3"/>
      <c r="CK406" s="3"/>
      <c r="CL406" s="3"/>
      <c r="CM406" s="3"/>
    </row>
    <row r="407" spans="1:91" ht="18.75" hidden="1" customHeight="1" x14ac:dyDescent="0.25">
      <c r="A407" s="5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57"/>
      <c r="BI407" s="1"/>
      <c r="BJ407" s="2"/>
      <c r="BK407" s="2"/>
      <c r="BL407" s="2"/>
      <c r="BM407" s="2"/>
      <c r="BN407" s="2"/>
      <c r="BO407" s="2"/>
      <c r="BP407" s="2"/>
      <c r="BQ407" s="2"/>
      <c r="BR407" s="2"/>
      <c r="BS407" s="2"/>
      <c r="BT407" s="3"/>
      <c r="BU407" s="3"/>
      <c r="BV407" s="3"/>
      <c r="BW407" s="3"/>
      <c r="BX407" s="3"/>
      <c r="BY407" s="3"/>
      <c r="BZ407" s="3"/>
      <c r="CA407" s="3"/>
      <c r="CB407" s="3"/>
      <c r="CC407" s="3"/>
      <c r="CD407" s="3"/>
      <c r="CE407" s="3"/>
      <c r="CF407" s="3"/>
      <c r="CG407" s="3"/>
      <c r="CH407" s="3"/>
      <c r="CI407" s="3"/>
      <c r="CJ407" s="3"/>
      <c r="CK407" s="3"/>
      <c r="CL407" s="3"/>
      <c r="CM407" s="3"/>
    </row>
    <row r="408" spans="1:91" ht="18.75" hidden="1" customHeight="1" x14ac:dyDescent="0.25">
      <c r="A408" s="5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57"/>
      <c r="BI408" s="1"/>
      <c r="BJ408" s="2"/>
      <c r="BK408" s="2"/>
      <c r="BL408" s="2"/>
      <c r="BM408" s="2"/>
      <c r="BN408" s="2"/>
      <c r="BO408" s="2"/>
      <c r="BP408" s="2"/>
      <c r="BQ408" s="2"/>
      <c r="BR408" s="2"/>
      <c r="BS408" s="2"/>
      <c r="BT408" s="3"/>
      <c r="BU408" s="3"/>
      <c r="BV408" s="3"/>
      <c r="BW408" s="3"/>
      <c r="BX408" s="3"/>
      <c r="BY408" s="3"/>
      <c r="BZ408" s="3"/>
      <c r="CA408" s="3"/>
      <c r="CB408" s="3"/>
      <c r="CC408" s="3"/>
      <c r="CD408" s="3"/>
      <c r="CE408" s="3"/>
      <c r="CF408" s="3"/>
      <c r="CG408" s="3"/>
      <c r="CH408" s="3"/>
      <c r="CI408" s="3"/>
      <c r="CJ408" s="3"/>
      <c r="CK408" s="3"/>
      <c r="CL408" s="3"/>
      <c r="CM408" s="3"/>
    </row>
    <row r="409" spans="1:91" ht="18.75" hidden="1" customHeight="1" x14ac:dyDescent="0.25">
      <c r="A409" s="5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57"/>
      <c r="BI409" s="1"/>
      <c r="BJ409" s="2"/>
      <c r="BK409" s="2"/>
      <c r="BL409" s="2"/>
      <c r="BM409" s="2"/>
      <c r="BN409" s="2"/>
      <c r="BO409" s="2"/>
      <c r="BP409" s="2"/>
      <c r="BQ409" s="2"/>
      <c r="BR409" s="2"/>
      <c r="BS409" s="2"/>
      <c r="BT409" s="3"/>
      <c r="BU409" s="3"/>
      <c r="BV409" s="3"/>
      <c r="BW409" s="3"/>
      <c r="BX409" s="3"/>
      <c r="BY409" s="3"/>
      <c r="BZ409" s="3"/>
      <c r="CA409" s="3"/>
      <c r="CB409" s="3"/>
      <c r="CC409" s="3"/>
      <c r="CD409" s="3"/>
      <c r="CE409" s="3"/>
      <c r="CF409" s="3"/>
      <c r="CG409" s="3"/>
      <c r="CH409" s="3"/>
      <c r="CI409" s="3"/>
      <c r="CJ409" s="3"/>
      <c r="CK409" s="3"/>
      <c r="CL409" s="3"/>
      <c r="CM409" s="3"/>
    </row>
    <row r="410" spans="1:91" ht="18.75" hidden="1" customHeight="1" x14ac:dyDescent="0.25">
      <c r="A410" s="5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57"/>
      <c r="BI410" s="1"/>
      <c r="BJ410" s="2"/>
      <c r="BK410" s="2"/>
      <c r="BL410" s="2"/>
      <c r="BM410" s="2"/>
      <c r="BN410" s="2"/>
      <c r="BO410" s="2"/>
      <c r="BP410" s="2"/>
      <c r="BQ410" s="2"/>
      <c r="BR410" s="2"/>
      <c r="BS410" s="2"/>
      <c r="BT410" s="3"/>
      <c r="BU410" s="3"/>
      <c r="BV410" s="3"/>
      <c r="BW410" s="3"/>
      <c r="BX410" s="3"/>
      <c r="BY410" s="3"/>
      <c r="BZ410" s="3"/>
      <c r="CA410" s="3"/>
      <c r="CB410" s="3"/>
      <c r="CC410" s="3"/>
      <c r="CD410" s="3"/>
      <c r="CE410" s="3"/>
      <c r="CF410" s="3"/>
      <c r="CG410" s="3"/>
      <c r="CH410" s="3"/>
      <c r="CI410" s="3"/>
      <c r="CJ410" s="3"/>
      <c r="CK410" s="3"/>
      <c r="CL410" s="3"/>
      <c r="CM410" s="3"/>
    </row>
    <row r="411" spans="1:91" ht="18.75" hidden="1" customHeight="1" x14ac:dyDescent="0.25">
      <c r="A411" s="5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57"/>
      <c r="BI411" s="1"/>
      <c r="BJ411" s="2"/>
      <c r="BK411" s="2"/>
      <c r="BL411" s="2"/>
      <c r="BM411" s="2"/>
      <c r="BN411" s="2"/>
      <c r="BO411" s="2"/>
      <c r="BP411" s="2"/>
      <c r="BQ411" s="2"/>
      <c r="BR411" s="2"/>
      <c r="BS411" s="2"/>
      <c r="BT411" s="3"/>
      <c r="BU411" s="3"/>
      <c r="BV411" s="3"/>
      <c r="BW411" s="3"/>
      <c r="BX411" s="3"/>
      <c r="BY411" s="3"/>
      <c r="BZ411" s="3"/>
      <c r="CA411" s="3"/>
      <c r="CB411" s="3"/>
      <c r="CC411" s="3"/>
      <c r="CD411" s="3"/>
      <c r="CE411" s="3"/>
      <c r="CF411" s="3"/>
      <c r="CG411" s="3"/>
      <c r="CH411" s="3"/>
      <c r="CI411" s="3"/>
      <c r="CJ411" s="3"/>
      <c r="CK411" s="3"/>
      <c r="CL411" s="3"/>
      <c r="CM411" s="3"/>
    </row>
    <row r="412" spans="1:91" ht="18.75" hidden="1" customHeight="1" x14ac:dyDescent="0.25">
      <c r="A412" s="5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57"/>
      <c r="BI412" s="1"/>
      <c r="BJ412" s="2"/>
      <c r="BK412" s="2"/>
      <c r="BL412" s="2"/>
      <c r="BM412" s="2"/>
      <c r="BN412" s="2"/>
      <c r="BO412" s="2"/>
      <c r="BP412" s="2"/>
      <c r="BQ412" s="2"/>
      <c r="BR412" s="2"/>
      <c r="BS412" s="2"/>
      <c r="BT412" s="3"/>
      <c r="BU412" s="3"/>
      <c r="BV412" s="3"/>
      <c r="BW412" s="3"/>
      <c r="BX412" s="3"/>
      <c r="BY412" s="3"/>
      <c r="BZ412" s="3"/>
      <c r="CA412" s="3"/>
      <c r="CB412" s="3"/>
      <c r="CC412" s="3"/>
      <c r="CD412" s="3"/>
      <c r="CE412" s="3"/>
      <c r="CF412" s="3"/>
      <c r="CG412" s="3"/>
      <c r="CH412" s="3"/>
      <c r="CI412" s="3"/>
      <c r="CJ412" s="3"/>
      <c r="CK412" s="3"/>
      <c r="CL412" s="3"/>
      <c r="CM412" s="3"/>
    </row>
    <row r="413" spans="1:91" ht="18.75" hidden="1" customHeight="1" x14ac:dyDescent="0.25">
      <c r="A413" s="5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57"/>
      <c r="BI413" s="1"/>
      <c r="BJ413" s="2"/>
      <c r="BK413" s="2"/>
      <c r="BL413" s="2"/>
      <c r="BM413" s="2"/>
      <c r="BN413" s="2"/>
      <c r="BO413" s="2"/>
      <c r="BP413" s="2"/>
      <c r="BQ413" s="2"/>
      <c r="BR413" s="2"/>
      <c r="BS413" s="2"/>
      <c r="BT413" s="3"/>
      <c r="BU413" s="3"/>
      <c r="BV413" s="3"/>
      <c r="BW413" s="3"/>
      <c r="BX413" s="3"/>
      <c r="BY413" s="3"/>
      <c r="BZ413" s="3"/>
      <c r="CA413" s="3"/>
      <c r="CB413" s="3"/>
      <c r="CC413" s="3"/>
      <c r="CD413" s="3"/>
      <c r="CE413" s="3"/>
      <c r="CF413" s="3"/>
      <c r="CG413" s="3"/>
      <c r="CH413" s="3"/>
      <c r="CI413" s="3"/>
      <c r="CJ413" s="3"/>
      <c r="CK413" s="3"/>
      <c r="CL413" s="3"/>
      <c r="CM413" s="3"/>
    </row>
    <row r="414" spans="1:91" ht="18.75" hidden="1" customHeight="1" x14ac:dyDescent="0.25">
      <c r="A414" s="5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57"/>
      <c r="BI414" s="1"/>
      <c r="BJ414" s="2"/>
      <c r="BK414" s="2"/>
      <c r="BL414" s="2"/>
      <c r="BM414" s="2"/>
      <c r="BN414" s="2"/>
      <c r="BO414" s="2"/>
      <c r="BP414" s="2"/>
      <c r="BQ414" s="2"/>
      <c r="BR414" s="2"/>
      <c r="BS414" s="2"/>
      <c r="BT414" s="3"/>
      <c r="BU414" s="3"/>
      <c r="BV414" s="3"/>
      <c r="BW414" s="3"/>
      <c r="BX414" s="3"/>
      <c r="BY414" s="3"/>
      <c r="BZ414" s="3"/>
      <c r="CA414" s="3"/>
      <c r="CB414" s="3"/>
      <c r="CC414" s="3"/>
      <c r="CD414" s="3"/>
      <c r="CE414" s="3"/>
      <c r="CF414" s="3"/>
      <c r="CG414" s="3"/>
      <c r="CH414" s="3"/>
      <c r="CI414" s="3"/>
      <c r="CJ414" s="3"/>
      <c r="CK414" s="3"/>
      <c r="CL414" s="3"/>
      <c r="CM414" s="3"/>
    </row>
    <row r="415" spans="1:91" ht="18.75" hidden="1" customHeight="1" x14ac:dyDescent="0.25">
      <c r="A415" s="5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57"/>
      <c r="BI415" s="1"/>
      <c r="BJ415" s="2"/>
      <c r="BK415" s="2"/>
      <c r="BL415" s="2"/>
      <c r="BM415" s="2"/>
      <c r="BN415" s="2"/>
      <c r="BO415" s="2"/>
      <c r="BP415" s="2"/>
      <c r="BQ415" s="2"/>
      <c r="BR415" s="2"/>
      <c r="BS415" s="2"/>
      <c r="BT415" s="3"/>
      <c r="BU415" s="3"/>
      <c r="BV415" s="3"/>
      <c r="BW415" s="3"/>
      <c r="BX415" s="3"/>
      <c r="BY415" s="3"/>
      <c r="BZ415" s="3"/>
      <c r="CA415" s="3"/>
      <c r="CB415" s="3"/>
      <c r="CC415" s="3"/>
      <c r="CD415" s="3"/>
      <c r="CE415" s="3"/>
      <c r="CF415" s="3"/>
      <c r="CG415" s="3"/>
      <c r="CH415" s="3"/>
      <c r="CI415" s="3"/>
      <c r="CJ415" s="3"/>
      <c r="CK415" s="3"/>
      <c r="CL415" s="3"/>
      <c r="CM415" s="3"/>
    </row>
    <row r="416" spans="1:91" ht="18.75" hidden="1" customHeight="1" x14ac:dyDescent="0.25">
      <c r="A416" s="5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57"/>
      <c r="BI416" s="1"/>
      <c r="BJ416" s="2"/>
      <c r="BK416" s="2"/>
      <c r="BL416" s="2"/>
      <c r="BM416" s="2"/>
      <c r="BN416" s="2"/>
      <c r="BO416" s="2"/>
      <c r="BP416" s="2"/>
      <c r="BQ416" s="2"/>
      <c r="BR416" s="2"/>
      <c r="BS416" s="2"/>
      <c r="BT416" s="3"/>
      <c r="BU416" s="3"/>
      <c r="BV416" s="3"/>
      <c r="BW416" s="3"/>
      <c r="BX416" s="3"/>
      <c r="BY416" s="3"/>
      <c r="BZ416" s="3"/>
      <c r="CA416" s="3"/>
      <c r="CB416" s="3"/>
      <c r="CC416" s="3"/>
      <c r="CD416" s="3"/>
      <c r="CE416" s="3"/>
      <c r="CF416" s="3"/>
      <c r="CG416" s="3"/>
      <c r="CH416" s="3"/>
      <c r="CI416" s="3"/>
      <c r="CJ416" s="3"/>
      <c r="CK416" s="3"/>
      <c r="CL416" s="3"/>
      <c r="CM416" s="3"/>
    </row>
    <row r="417" spans="1:91" ht="18.75" hidden="1" customHeight="1" x14ac:dyDescent="0.25">
      <c r="A417" s="5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57"/>
      <c r="BI417" s="1"/>
      <c r="BJ417" s="2"/>
      <c r="BK417" s="2"/>
      <c r="BL417" s="2"/>
      <c r="BM417" s="2"/>
      <c r="BN417" s="2"/>
      <c r="BO417" s="2"/>
      <c r="BP417" s="2"/>
      <c r="BQ417" s="2"/>
      <c r="BR417" s="2"/>
      <c r="BS417" s="2"/>
      <c r="BT417" s="3"/>
      <c r="BU417" s="3"/>
      <c r="BV417" s="3"/>
      <c r="BW417" s="3"/>
      <c r="BX417" s="3"/>
      <c r="BY417" s="3"/>
      <c r="BZ417" s="3"/>
      <c r="CA417" s="3"/>
      <c r="CB417" s="3"/>
      <c r="CC417" s="3"/>
      <c r="CD417" s="3"/>
      <c r="CE417" s="3"/>
      <c r="CF417" s="3"/>
      <c r="CG417" s="3"/>
      <c r="CH417" s="3"/>
      <c r="CI417" s="3"/>
      <c r="CJ417" s="3"/>
      <c r="CK417" s="3"/>
      <c r="CL417" s="3"/>
      <c r="CM417" s="3"/>
    </row>
    <row r="418" spans="1:91" ht="18.75" hidden="1" customHeight="1" x14ac:dyDescent="0.25">
      <c r="A418" s="5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57"/>
      <c r="BI418" s="1"/>
      <c r="BJ418" s="2"/>
      <c r="BK418" s="2"/>
      <c r="BL418" s="2"/>
      <c r="BM418" s="2"/>
      <c r="BN418" s="2"/>
      <c r="BO418" s="2"/>
      <c r="BP418" s="2"/>
      <c r="BQ418" s="2"/>
      <c r="BR418" s="2"/>
      <c r="BS418" s="2"/>
      <c r="BT418" s="3"/>
      <c r="BU418" s="3"/>
      <c r="BV418" s="3"/>
      <c r="BW418" s="3"/>
      <c r="BX418" s="3"/>
      <c r="BY418" s="3"/>
      <c r="BZ418" s="3"/>
      <c r="CA418" s="3"/>
      <c r="CB418" s="3"/>
      <c r="CC418" s="3"/>
      <c r="CD418" s="3"/>
      <c r="CE418" s="3"/>
      <c r="CF418" s="3"/>
      <c r="CG418" s="3"/>
      <c r="CH418" s="3"/>
      <c r="CI418" s="3"/>
      <c r="CJ418" s="3"/>
      <c r="CK418" s="3"/>
      <c r="CL418" s="3"/>
      <c r="CM418" s="3"/>
    </row>
    <row r="419" spans="1:91" ht="18.75" hidden="1" customHeight="1" x14ac:dyDescent="0.25">
      <c r="A419" s="5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57"/>
      <c r="BI419" s="1"/>
      <c r="BJ419" s="2"/>
      <c r="BK419" s="2"/>
      <c r="BL419" s="2"/>
      <c r="BM419" s="2"/>
      <c r="BN419" s="2"/>
      <c r="BO419" s="2"/>
      <c r="BP419" s="2"/>
      <c r="BQ419" s="2"/>
      <c r="BR419" s="2"/>
      <c r="BS419" s="2"/>
      <c r="BT419" s="3"/>
      <c r="BU419" s="3"/>
      <c r="BV419" s="3"/>
      <c r="BW419" s="3"/>
      <c r="BX419" s="3"/>
      <c r="BY419" s="3"/>
      <c r="BZ419" s="3"/>
      <c r="CA419" s="3"/>
      <c r="CB419" s="3"/>
      <c r="CC419" s="3"/>
      <c r="CD419" s="3"/>
      <c r="CE419" s="3"/>
      <c r="CF419" s="3"/>
      <c r="CG419" s="3"/>
      <c r="CH419" s="3"/>
      <c r="CI419" s="3"/>
      <c r="CJ419" s="3"/>
      <c r="CK419" s="3"/>
      <c r="CL419" s="3"/>
      <c r="CM419" s="3"/>
    </row>
    <row r="420" spans="1:91" ht="18.75" hidden="1" customHeight="1" x14ac:dyDescent="0.25">
      <c r="A420" s="5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57"/>
      <c r="BI420" s="1"/>
      <c r="BJ420" s="2"/>
      <c r="BK420" s="2"/>
      <c r="BL420" s="2"/>
      <c r="BM420" s="2"/>
      <c r="BN420" s="2"/>
      <c r="BO420" s="2"/>
      <c r="BP420" s="2"/>
      <c r="BQ420" s="2"/>
      <c r="BR420" s="2"/>
      <c r="BS420" s="2"/>
      <c r="BT420" s="3"/>
      <c r="BU420" s="3"/>
      <c r="BV420" s="3"/>
      <c r="BW420" s="3"/>
      <c r="BX420" s="3"/>
      <c r="BY420" s="3"/>
      <c r="BZ420" s="3"/>
      <c r="CA420" s="3"/>
      <c r="CB420" s="3"/>
      <c r="CC420" s="3"/>
      <c r="CD420" s="3"/>
      <c r="CE420" s="3"/>
      <c r="CF420" s="3"/>
      <c r="CG420" s="3"/>
      <c r="CH420" s="3"/>
      <c r="CI420" s="3"/>
      <c r="CJ420" s="3"/>
      <c r="CK420" s="3"/>
      <c r="CL420" s="3"/>
      <c r="CM420" s="3"/>
    </row>
    <row r="421" spans="1:91" ht="18.75" hidden="1" customHeight="1" x14ac:dyDescent="0.25">
      <c r="A421" s="5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57"/>
      <c r="BI421" s="1"/>
      <c r="BJ421" s="2"/>
      <c r="BK421" s="2"/>
      <c r="BL421" s="2"/>
      <c r="BM421" s="2"/>
      <c r="BN421" s="2"/>
      <c r="BO421" s="2"/>
      <c r="BP421" s="2"/>
      <c r="BQ421" s="2"/>
      <c r="BR421" s="2"/>
      <c r="BS421" s="2"/>
      <c r="BT421" s="3"/>
      <c r="BU421" s="3"/>
      <c r="BV421" s="3"/>
      <c r="BW421" s="3"/>
      <c r="BX421" s="3"/>
      <c r="BY421" s="3"/>
      <c r="BZ421" s="3"/>
      <c r="CA421" s="3"/>
      <c r="CB421" s="3"/>
      <c r="CC421" s="3"/>
      <c r="CD421" s="3"/>
      <c r="CE421" s="3"/>
      <c r="CF421" s="3"/>
      <c r="CG421" s="3"/>
      <c r="CH421" s="3"/>
      <c r="CI421" s="3"/>
      <c r="CJ421" s="3"/>
      <c r="CK421" s="3"/>
      <c r="CL421" s="3"/>
      <c r="CM421" s="3"/>
    </row>
    <row r="422" spans="1:91" ht="18.75" hidden="1" customHeight="1" x14ac:dyDescent="0.25">
      <c r="A422" s="5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57"/>
      <c r="BI422" s="1"/>
      <c r="BJ422" s="2"/>
      <c r="BK422" s="2"/>
      <c r="BL422" s="2"/>
      <c r="BM422" s="2"/>
      <c r="BN422" s="2"/>
      <c r="BO422" s="2"/>
      <c r="BP422" s="2"/>
      <c r="BQ422" s="2"/>
      <c r="BR422" s="2"/>
      <c r="BS422" s="2"/>
      <c r="BT422" s="3"/>
      <c r="BU422" s="3"/>
      <c r="BV422" s="3"/>
      <c r="BW422" s="3"/>
      <c r="BX422" s="3"/>
      <c r="BY422" s="3"/>
      <c r="BZ422" s="3"/>
      <c r="CA422" s="3"/>
      <c r="CB422" s="3"/>
      <c r="CC422" s="3"/>
      <c r="CD422" s="3"/>
      <c r="CE422" s="3"/>
      <c r="CF422" s="3"/>
      <c r="CG422" s="3"/>
      <c r="CH422" s="3"/>
      <c r="CI422" s="3"/>
      <c r="CJ422" s="3"/>
      <c r="CK422" s="3"/>
      <c r="CL422" s="3"/>
      <c r="CM422" s="3"/>
    </row>
    <row r="423" spans="1:91" ht="18.75" hidden="1" customHeight="1" x14ac:dyDescent="0.25">
      <c r="A423" s="5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57"/>
      <c r="BI423" s="1"/>
      <c r="BJ423" s="2"/>
      <c r="BK423" s="2"/>
      <c r="BL423" s="2"/>
      <c r="BM423" s="2"/>
      <c r="BN423" s="2"/>
      <c r="BO423" s="2"/>
      <c r="BP423" s="2"/>
      <c r="BQ423" s="2"/>
      <c r="BR423" s="2"/>
      <c r="BS423" s="2"/>
      <c r="BT423" s="3"/>
      <c r="BU423" s="3"/>
      <c r="BV423" s="3"/>
      <c r="BW423" s="3"/>
      <c r="BX423" s="3"/>
      <c r="BY423" s="3"/>
      <c r="BZ423" s="3"/>
      <c r="CA423" s="3"/>
      <c r="CB423" s="3"/>
      <c r="CC423" s="3"/>
      <c r="CD423" s="3"/>
      <c r="CE423" s="3"/>
      <c r="CF423" s="3"/>
      <c r="CG423" s="3"/>
      <c r="CH423" s="3"/>
      <c r="CI423" s="3"/>
      <c r="CJ423" s="3"/>
      <c r="CK423" s="3"/>
      <c r="CL423" s="3"/>
      <c r="CM423" s="3"/>
    </row>
    <row r="424" spans="1:91" ht="18.75" hidden="1" customHeight="1" x14ac:dyDescent="0.25">
      <c r="A424" s="5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57"/>
      <c r="BI424" s="1"/>
      <c r="BJ424" s="2"/>
      <c r="BK424" s="2"/>
      <c r="BL424" s="2"/>
      <c r="BM424" s="2"/>
      <c r="BN424" s="2"/>
      <c r="BO424" s="2"/>
      <c r="BP424" s="2"/>
      <c r="BQ424" s="2"/>
      <c r="BR424" s="2"/>
      <c r="BS424" s="2"/>
      <c r="BT424" s="3"/>
      <c r="BU424" s="3"/>
      <c r="BV424" s="3"/>
      <c r="BW424" s="3"/>
      <c r="BX424" s="3"/>
      <c r="BY424" s="3"/>
      <c r="BZ424" s="3"/>
      <c r="CA424" s="3"/>
      <c r="CB424" s="3"/>
      <c r="CC424" s="3"/>
      <c r="CD424" s="3"/>
      <c r="CE424" s="3"/>
      <c r="CF424" s="3"/>
      <c r="CG424" s="3"/>
      <c r="CH424" s="3"/>
      <c r="CI424" s="3"/>
      <c r="CJ424" s="3"/>
      <c r="CK424" s="3"/>
      <c r="CL424" s="3"/>
      <c r="CM424" s="3"/>
    </row>
    <row r="425" spans="1:91" ht="18.75" hidden="1" customHeight="1" x14ac:dyDescent="0.25">
      <c r="A425" s="5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57"/>
      <c r="BI425" s="1"/>
      <c r="BJ425" s="2"/>
      <c r="BK425" s="2"/>
      <c r="BL425" s="2"/>
      <c r="BM425" s="2"/>
      <c r="BN425" s="2"/>
      <c r="BO425" s="2"/>
      <c r="BP425" s="2"/>
      <c r="BQ425" s="2"/>
      <c r="BR425" s="2"/>
      <c r="BS425" s="2"/>
      <c r="BT425" s="3"/>
      <c r="BU425" s="3"/>
      <c r="BV425" s="3"/>
      <c r="BW425" s="3"/>
      <c r="BX425" s="3"/>
      <c r="BY425" s="3"/>
      <c r="BZ425" s="3"/>
      <c r="CA425" s="3"/>
      <c r="CB425" s="3"/>
      <c r="CC425" s="3"/>
      <c r="CD425" s="3"/>
      <c r="CE425" s="3"/>
      <c r="CF425" s="3"/>
      <c r="CG425" s="3"/>
      <c r="CH425" s="3"/>
      <c r="CI425" s="3"/>
      <c r="CJ425" s="3"/>
      <c r="CK425" s="3"/>
      <c r="CL425" s="3"/>
      <c r="CM425" s="3"/>
    </row>
    <row r="426" spans="1:91" ht="18.75" hidden="1" customHeight="1" x14ac:dyDescent="0.25">
      <c r="A426" s="5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57"/>
      <c r="BI426" s="1"/>
      <c r="BJ426" s="2"/>
      <c r="BK426" s="2"/>
      <c r="BL426" s="2"/>
      <c r="BM426" s="2"/>
      <c r="BN426" s="2"/>
      <c r="BO426" s="2"/>
      <c r="BP426" s="2"/>
      <c r="BQ426" s="2"/>
      <c r="BR426" s="2"/>
      <c r="BS426" s="2"/>
      <c r="BT426" s="3"/>
      <c r="BU426" s="3"/>
      <c r="BV426" s="3"/>
      <c r="BW426" s="3"/>
      <c r="BX426" s="3"/>
      <c r="BY426" s="3"/>
      <c r="BZ426" s="3"/>
      <c r="CA426" s="3"/>
      <c r="CB426" s="3"/>
      <c r="CC426" s="3"/>
      <c r="CD426" s="3"/>
      <c r="CE426" s="3"/>
      <c r="CF426" s="3"/>
      <c r="CG426" s="3"/>
      <c r="CH426" s="3"/>
      <c r="CI426" s="3"/>
      <c r="CJ426" s="3"/>
      <c r="CK426" s="3"/>
      <c r="CL426" s="3"/>
      <c r="CM426" s="3"/>
    </row>
    <row r="427" spans="1:91" ht="18.75" hidden="1" customHeight="1" x14ac:dyDescent="0.25">
      <c r="A427" s="5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57"/>
      <c r="BI427" s="1"/>
      <c r="BJ427" s="2"/>
      <c r="BK427" s="2"/>
      <c r="BL427" s="2"/>
      <c r="BM427" s="2"/>
      <c r="BN427" s="2"/>
      <c r="BO427" s="2"/>
      <c r="BP427" s="2"/>
      <c r="BQ427" s="2"/>
      <c r="BR427" s="2"/>
      <c r="BS427" s="2"/>
      <c r="BT427" s="3"/>
      <c r="BU427" s="3"/>
      <c r="BV427" s="3"/>
      <c r="BW427" s="3"/>
      <c r="BX427" s="3"/>
      <c r="BY427" s="3"/>
      <c r="BZ427" s="3"/>
      <c r="CA427" s="3"/>
      <c r="CB427" s="3"/>
      <c r="CC427" s="3"/>
      <c r="CD427" s="3"/>
      <c r="CE427" s="3"/>
      <c r="CF427" s="3"/>
      <c r="CG427" s="3"/>
      <c r="CH427" s="3"/>
      <c r="CI427" s="3"/>
      <c r="CJ427" s="3"/>
      <c r="CK427" s="3"/>
      <c r="CL427" s="3"/>
      <c r="CM427" s="3"/>
    </row>
    <row r="428" spans="1:91" ht="18.75" hidden="1" customHeight="1" x14ac:dyDescent="0.25">
      <c r="A428" s="5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57"/>
      <c r="BI428" s="1"/>
      <c r="BJ428" s="2"/>
      <c r="BK428" s="2"/>
      <c r="BL428" s="2"/>
      <c r="BM428" s="2"/>
      <c r="BN428" s="2"/>
      <c r="BO428" s="2"/>
      <c r="BP428" s="2"/>
      <c r="BQ428" s="2"/>
      <c r="BR428" s="2"/>
      <c r="BS428" s="2"/>
      <c r="BT428" s="3"/>
      <c r="BU428" s="3"/>
      <c r="BV428" s="3"/>
      <c r="BW428" s="3"/>
      <c r="BX428" s="3"/>
      <c r="BY428" s="3"/>
      <c r="BZ428" s="3"/>
      <c r="CA428" s="3"/>
      <c r="CB428" s="3"/>
      <c r="CC428" s="3"/>
      <c r="CD428" s="3"/>
      <c r="CE428" s="3"/>
      <c r="CF428" s="3"/>
      <c r="CG428" s="3"/>
      <c r="CH428" s="3"/>
      <c r="CI428" s="3"/>
      <c r="CJ428" s="3"/>
      <c r="CK428" s="3"/>
      <c r="CL428" s="3"/>
      <c r="CM428" s="3"/>
    </row>
    <row r="429" spans="1:91" ht="18.75" hidden="1" customHeight="1" x14ac:dyDescent="0.25">
      <c r="A429" s="5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57"/>
      <c r="BI429" s="1"/>
      <c r="BJ429" s="2"/>
      <c r="BK429" s="2"/>
      <c r="BL429" s="2"/>
      <c r="BM429" s="2"/>
      <c r="BN429" s="2"/>
      <c r="BO429" s="2"/>
      <c r="BP429" s="2"/>
      <c r="BQ429" s="2"/>
      <c r="BR429" s="2"/>
      <c r="BS429" s="2"/>
      <c r="BT429" s="3"/>
      <c r="BU429" s="3"/>
      <c r="BV429" s="3"/>
      <c r="BW429" s="3"/>
      <c r="BX429" s="3"/>
      <c r="BY429" s="3"/>
      <c r="BZ429" s="3"/>
      <c r="CA429" s="3"/>
      <c r="CB429" s="3"/>
      <c r="CC429" s="3"/>
      <c r="CD429" s="3"/>
      <c r="CE429" s="3"/>
      <c r="CF429" s="3"/>
      <c r="CG429" s="3"/>
      <c r="CH429" s="3"/>
      <c r="CI429" s="3"/>
      <c r="CJ429" s="3"/>
      <c r="CK429" s="3"/>
      <c r="CL429" s="3"/>
      <c r="CM429" s="3"/>
    </row>
    <row r="430" spans="1:91" ht="18.75" hidden="1" customHeight="1" x14ac:dyDescent="0.25">
      <c r="A430" s="5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57"/>
      <c r="BI430" s="1"/>
      <c r="BJ430" s="2"/>
      <c r="BK430" s="2"/>
      <c r="BL430" s="2"/>
      <c r="BM430" s="2"/>
      <c r="BN430" s="2"/>
      <c r="BO430" s="2"/>
      <c r="BP430" s="2"/>
      <c r="BQ430" s="2"/>
      <c r="BR430" s="2"/>
      <c r="BS430" s="2"/>
      <c r="BT430" s="3"/>
      <c r="BU430" s="3"/>
      <c r="BV430" s="3"/>
      <c r="BW430" s="3"/>
      <c r="BX430" s="3"/>
      <c r="BY430" s="3"/>
      <c r="BZ430" s="3"/>
      <c r="CA430" s="3"/>
      <c r="CB430" s="3"/>
      <c r="CC430" s="3"/>
      <c r="CD430" s="3"/>
      <c r="CE430" s="3"/>
      <c r="CF430" s="3"/>
      <c r="CG430" s="3"/>
      <c r="CH430" s="3"/>
      <c r="CI430" s="3"/>
      <c r="CJ430" s="3"/>
      <c r="CK430" s="3"/>
      <c r="CL430" s="3"/>
      <c r="CM430" s="3"/>
    </row>
    <row r="431" spans="1:91" ht="18.75" hidden="1" customHeight="1" x14ac:dyDescent="0.25">
      <c r="A431" s="5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57"/>
      <c r="BI431" s="1"/>
      <c r="BJ431" s="2"/>
      <c r="BK431" s="2"/>
      <c r="BL431" s="2"/>
      <c r="BM431" s="2"/>
      <c r="BN431" s="2"/>
      <c r="BO431" s="2"/>
      <c r="BP431" s="2"/>
      <c r="BQ431" s="2"/>
      <c r="BR431" s="2"/>
      <c r="BS431" s="2"/>
      <c r="BT431" s="3"/>
      <c r="BU431" s="3"/>
      <c r="BV431" s="3"/>
      <c r="BW431" s="3"/>
      <c r="BX431" s="3"/>
      <c r="BY431" s="3"/>
      <c r="BZ431" s="3"/>
      <c r="CA431" s="3"/>
      <c r="CB431" s="3"/>
      <c r="CC431" s="3"/>
      <c r="CD431" s="3"/>
      <c r="CE431" s="3"/>
      <c r="CF431" s="3"/>
      <c r="CG431" s="3"/>
      <c r="CH431" s="3"/>
      <c r="CI431" s="3"/>
      <c r="CJ431" s="3"/>
      <c r="CK431" s="3"/>
      <c r="CL431" s="3"/>
      <c r="CM431" s="3"/>
    </row>
    <row r="432" spans="1:91" ht="18.75" hidden="1" customHeight="1" x14ac:dyDescent="0.25">
      <c r="A432" s="5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57"/>
      <c r="BI432" s="1"/>
      <c r="BJ432" s="2"/>
      <c r="BK432" s="2"/>
      <c r="BL432" s="2"/>
      <c r="BM432" s="2"/>
      <c r="BN432" s="2"/>
      <c r="BO432" s="2"/>
      <c r="BP432" s="2"/>
      <c r="BQ432" s="2"/>
      <c r="BR432" s="2"/>
      <c r="BS432" s="2"/>
      <c r="BT432" s="3"/>
      <c r="BU432" s="3"/>
      <c r="BV432" s="3"/>
      <c r="BW432" s="3"/>
      <c r="BX432" s="3"/>
      <c r="BY432" s="3"/>
      <c r="BZ432" s="3"/>
      <c r="CA432" s="3"/>
      <c r="CB432" s="3"/>
      <c r="CC432" s="3"/>
      <c r="CD432" s="3"/>
      <c r="CE432" s="3"/>
      <c r="CF432" s="3"/>
      <c r="CG432" s="3"/>
      <c r="CH432" s="3"/>
      <c r="CI432" s="3"/>
      <c r="CJ432" s="3"/>
      <c r="CK432" s="3"/>
      <c r="CL432" s="3"/>
      <c r="CM432" s="3"/>
    </row>
    <row r="433" spans="1:91" ht="18.75" hidden="1" customHeight="1" x14ac:dyDescent="0.25">
      <c r="A433" s="5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57"/>
      <c r="BI433" s="1"/>
      <c r="BJ433" s="2"/>
      <c r="BK433" s="2"/>
      <c r="BL433" s="2"/>
      <c r="BM433" s="2"/>
      <c r="BN433" s="2"/>
      <c r="BO433" s="2"/>
      <c r="BP433" s="2"/>
      <c r="BQ433" s="2"/>
      <c r="BR433" s="2"/>
      <c r="BS433" s="2"/>
      <c r="BT433" s="3"/>
      <c r="BU433" s="3"/>
      <c r="BV433" s="3"/>
      <c r="BW433" s="3"/>
      <c r="BX433" s="3"/>
      <c r="BY433" s="3"/>
      <c r="BZ433" s="3"/>
      <c r="CA433" s="3"/>
      <c r="CB433" s="3"/>
      <c r="CC433" s="3"/>
      <c r="CD433" s="3"/>
      <c r="CE433" s="3"/>
      <c r="CF433" s="3"/>
      <c r="CG433" s="3"/>
      <c r="CH433" s="3"/>
      <c r="CI433" s="3"/>
      <c r="CJ433" s="3"/>
      <c r="CK433" s="3"/>
      <c r="CL433" s="3"/>
      <c r="CM433" s="3"/>
    </row>
    <row r="434" spans="1:91" ht="18.75" hidden="1" customHeight="1" x14ac:dyDescent="0.25">
      <c r="A434" s="5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57"/>
      <c r="BI434" s="1"/>
      <c r="BJ434" s="2"/>
      <c r="BK434" s="2"/>
      <c r="BL434" s="2"/>
      <c r="BM434" s="2"/>
      <c r="BN434" s="2"/>
      <c r="BO434" s="2"/>
      <c r="BP434" s="2"/>
      <c r="BQ434" s="2"/>
      <c r="BR434" s="2"/>
      <c r="BS434" s="2"/>
      <c r="BT434" s="3"/>
      <c r="BU434" s="3"/>
      <c r="BV434" s="3"/>
      <c r="BW434" s="3"/>
      <c r="BX434" s="3"/>
      <c r="BY434" s="3"/>
      <c r="BZ434" s="3"/>
      <c r="CA434" s="3"/>
      <c r="CB434" s="3"/>
      <c r="CC434" s="3"/>
      <c r="CD434" s="3"/>
      <c r="CE434" s="3"/>
      <c r="CF434" s="3"/>
      <c r="CG434" s="3"/>
      <c r="CH434" s="3"/>
      <c r="CI434" s="3"/>
      <c r="CJ434" s="3"/>
      <c r="CK434" s="3"/>
      <c r="CL434" s="3"/>
      <c r="CM434" s="3"/>
    </row>
    <row r="435" spans="1:91" ht="18.75" hidden="1" customHeight="1" x14ac:dyDescent="0.25">
      <c r="A435" s="5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57"/>
      <c r="BI435" s="1"/>
      <c r="BJ435" s="2"/>
      <c r="BK435" s="2"/>
      <c r="BL435" s="2"/>
      <c r="BM435" s="2"/>
      <c r="BN435" s="2"/>
      <c r="BO435" s="2"/>
      <c r="BP435" s="2"/>
      <c r="BQ435" s="2"/>
      <c r="BR435" s="2"/>
      <c r="BS435" s="2"/>
      <c r="BT435" s="3"/>
      <c r="BU435" s="3"/>
      <c r="BV435" s="3"/>
      <c r="BW435" s="3"/>
      <c r="BX435" s="3"/>
      <c r="BY435" s="3"/>
      <c r="BZ435" s="3"/>
      <c r="CA435" s="3"/>
      <c r="CB435" s="3"/>
      <c r="CC435" s="3"/>
      <c r="CD435" s="3"/>
      <c r="CE435" s="3"/>
      <c r="CF435" s="3"/>
      <c r="CG435" s="3"/>
      <c r="CH435" s="3"/>
      <c r="CI435" s="3"/>
      <c r="CJ435" s="3"/>
      <c r="CK435" s="3"/>
      <c r="CL435" s="3"/>
      <c r="CM435" s="3"/>
    </row>
    <row r="436" spans="1:91" ht="18.75" hidden="1" customHeight="1" x14ac:dyDescent="0.25">
      <c r="A436" s="5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57"/>
      <c r="BI436" s="1"/>
      <c r="BJ436" s="2"/>
      <c r="BK436" s="2"/>
      <c r="BL436" s="2"/>
      <c r="BM436" s="2"/>
      <c r="BN436" s="2"/>
      <c r="BO436" s="2"/>
      <c r="BP436" s="2"/>
      <c r="BQ436" s="2"/>
      <c r="BR436" s="2"/>
      <c r="BS436" s="2"/>
      <c r="BT436" s="3"/>
      <c r="BU436" s="3"/>
      <c r="BV436" s="3"/>
      <c r="BW436" s="3"/>
      <c r="BX436" s="3"/>
      <c r="BY436" s="3"/>
      <c r="BZ436" s="3"/>
      <c r="CA436" s="3"/>
      <c r="CB436" s="3"/>
      <c r="CC436" s="3"/>
      <c r="CD436" s="3"/>
      <c r="CE436" s="3"/>
      <c r="CF436" s="3"/>
      <c r="CG436" s="3"/>
      <c r="CH436" s="3"/>
      <c r="CI436" s="3"/>
      <c r="CJ436" s="3"/>
      <c r="CK436" s="3"/>
      <c r="CL436" s="3"/>
      <c r="CM436" s="3"/>
    </row>
    <row r="437" spans="1:91" ht="18.75" hidden="1" customHeight="1" x14ac:dyDescent="0.25">
      <c r="A437" s="5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57"/>
      <c r="BI437" s="1"/>
      <c r="BJ437" s="2"/>
      <c r="BK437" s="2"/>
      <c r="BL437" s="2"/>
      <c r="BM437" s="2"/>
      <c r="BN437" s="2"/>
      <c r="BO437" s="2"/>
      <c r="BP437" s="2"/>
      <c r="BQ437" s="2"/>
      <c r="BR437" s="2"/>
      <c r="BS437" s="2"/>
      <c r="BT437" s="3"/>
      <c r="BU437" s="3"/>
      <c r="BV437" s="3"/>
      <c r="BW437" s="3"/>
      <c r="BX437" s="3"/>
      <c r="BY437" s="3"/>
      <c r="BZ437" s="3"/>
      <c r="CA437" s="3"/>
      <c r="CB437" s="3"/>
      <c r="CC437" s="3"/>
      <c r="CD437" s="3"/>
      <c r="CE437" s="3"/>
      <c r="CF437" s="3"/>
      <c r="CG437" s="3"/>
      <c r="CH437" s="3"/>
      <c r="CI437" s="3"/>
      <c r="CJ437" s="3"/>
      <c r="CK437" s="3"/>
      <c r="CL437" s="3"/>
      <c r="CM437" s="3"/>
    </row>
    <row r="438" spans="1:91" ht="18.75" hidden="1" customHeight="1" x14ac:dyDescent="0.25">
      <c r="A438" s="5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57"/>
      <c r="BI438" s="1"/>
      <c r="BJ438" s="2"/>
      <c r="BK438" s="2"/>
      <c r="BL438" s="2"/>
      <c r="BM438" s="2"/>
      <c r="BN438" s="2"/>
      <c r="BO438" s="2"/>
      <c r="BP438" s="2"/>
      <c r="BQ438" s="2"/>
      <c r="BR438" s="2"/>
      <c r="BS438" s="2"/>
      <c r="BT438" s="3"/>
      <c r="BU438" s="3"/>
      <c r="BV438" s="3"/>
      <c r="BW438" s="3"/>
      <c r="BX438" s="3"/>
      <c r="BY438" s="3"/>
      <c r="BZ438" s="3"/>
      <c r="CA438" s="3"/>
      <c r="CB438" s="3"/>
      <c r="CC438" s="3"/>
      <c r="CD438" s="3"/>
      <c r="CE438" s="3"/>
      <c r="CF438" s="3"/>
      <c r="CG438" s="3"/>
      <c r="CH438" s="3"/>
      <c r="CI438" s="3"/>
      <c r="CJ438" s="3"/>
      <c r="CK438" s="3"/>
      <c r="CL438" s="3"/>
      <c r="CM438" s="3"/>
    </row>
    <row r="439" spans="1:91" ht="18.75" hidden="1" customHeight="1" x14ac:dyDescent="0.25">
      <c r="A439" s="5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57"/>
      <c r="BI439" s="1"/>
      <c r="BJ439" s="2"/>
      <c r="BK439" s="2"/>
      <c r="BL439" s="2"/>
      <c r="BM439" s="2"/>
      <c r="BN439" s="2"/>
      <c r="BO439" s="2"/>
      <c r="BP439" s="2"/>
      <c r="BQ439" s="2"/>
      <c r="BR439" s="2"/>
      <c r="BS439" s="2"/>
      <c r="BT439" s="3"/>
      <c r="BU439" s="3"/>
      <c r="BV439" s="3"/>
      <c r="BW439" s="3"/>
      <c r="BX439" s="3"/>
      <c r="BY439" s="3"/>
      <c r="BZ439" s="3"/>
      <c r="CA439" s="3"/>
      <c r="CB439" s="3"/>
      <c r="CC439" s="3"/>
      <c r="CD439" s="3"/>
      <c r="CE439" s="3"/>
      <c r="CF439" s="3"/>
      <c r="CG439" s="3"/>
      <c r="CH439" s="3"/>
      <c r="CI439" s="3"/>
      <c r="CJ439" s="3"/>
      <c r="CK439" s="3"/>
      <c r="CL439" s="3"/>
      <c r="CM439" s="3"/>
    </row>
    <row r="440" spans="1:91" ht="18.75" hidden="1" customHeight="1" x14ac:dyDescent="0.25">
      <c r="A440" s="5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57"/>
      <c r="BI440" s="1"/>
      <c r="BJ440" s="2"/>
      <c r="BK440" s="2"/>
      <c r="BL440" s="2"/>
      <c r="BM440" s="2"/>
      <c r="BN440" s="2"/>
      <c r="BO440" s="2"/>
      <c r="BP440" s="2"/>
      <c r="BQ440" s="2"/>
      <c r="BR440" s="2"/>
      <c r="BS440" s="2"/>
      <c r="BT440" s="3"/>
      <c r="BU440" s="3"/>
      <c r="BV440" s="3"/>
      <c r="BW440" s="3"/>
      <c r="BX440" s="3"/>
      <c r="BY440" s="3"/>
      <c r="BZ440" s="3"/>
      <c r="CA440" s="3"/>
      <c r="CB440" s="3"/>
      <c r="CC440" s="3"/>
      <c r="CD440" s="3"/>
      <c r="CE440" s="3"/>
      <c r="CF440" s="3"/>
      <c r="CG440" s="3"/>
      <c r="CH440" s="3"/>
      <c r="CI440" s="3"/>
      <c r="CJ440" s="3"/>
      <c r="CK440" s="3"/>
      <c r="CL440" s="3"/>
      <c r="CM440" s="3"/>
    </row>
    <row r="441" spans="1:91" ht="18.75" hidden="1" customHeight="1" x14ac:dyDescent="0.25">
      <c r="A441" s="5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57"/>
      <c r="BI441" s="1"/>
      <c r="BJ441" s="2"/>
      <c r="BK441" s="2"/>
      <c r="BL441" s="2"/>
      <c r="BM441" s="2"/>
      <c r="BN441" s="2"/>
      <c r="BO441" s="2"/>
      <c r="BP441" s="2"/>
      <c r="BQ441" s="2"/>
      <c r="BR441" s="2"/>
      <c r="BS441" s="2"/>
      <c r="BT441" s="3"/>
      <c r="BU441" s="3"/>
      <c r="BV441" s="3"/>
      <c r="BW441" s="3"/>
      <c r="BX441" s="3"/>
      <c r="BY441" s="3"/>
      <c r="BZ441" s="3"/>
      <c r="CA441" s="3"/>
      <c r="CB441" s="3"/>
      <c r="CC441" s="3"/>
      <c r="CD441" s="3"/>
      <c r="CE441" s="3"/>
      <c r="CF441" s="3"/>
      <c r="CG441" s="3"/>
      <c r="CH441" s="3"/>
      <c r="CI441" s="3"/>
      <c r="CJ441" s="3"/>
      <c r="CK441" s="3"/>
      <c r="CL441" s="3"/>
      <c r="CM441" s="3"/>
    </row>
    <row r="442" spans="1:91" ht="18.75" hidden="1" customHeight="1" x14ac:dyDescent="0.25">
      <c r="A442" s="5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57"/>
      <c r="BI442" s="1"/>
      <c r="BJ442" s="2"/>
      <c r="BK442" s="2"/>
      <c r="BL442" s="2"/>
      <c r="BM442" s="2"/>
      <c r="BN442" s="2"/>
      <c r="BO442" s="2"/>
      <c r="BP442" s="2"/>
      <c r="BQ442" s="2"/>
      <c r="BR442" s="2"/>
      <c r="BS442" s="2"/>
      <c r="BT442" s="3"/>
      <c r="BU442" s="3"/>
      <c r="BV442" s="3"/>
      <c r="BW442" s="3"/>
      <c r="BX442" s="3"/>
      <c r="BY442" s="3"/>
      <c r="BZ442" s="3"/>
      <c r="CA442" s="3"/>
      <c r="CB442" s="3"/>
      <c r="CC442" s="3"/>
      <c r="CD442" s="3"/>
      <c r="CE442" s="3"/>
      <c r="CF442" s="3"/>
      <c r="CG442" s="3"/>
      <c r="CH442" s="3"/>
      <c r="CI442" s="3"/>
      <c r="CJ442" s="3"/>
      <c r="CK442" s="3"/>
      <c r="CL442" s="3"/>
      <c r="CM442" s="3"/>
    </row>
    <row r="443" spans="1:91" ht="18.75" hidden="1" customHeight="1" x14ac:dyDescent="0.25">
      <c r="A443" s="5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57"/>
      <c r="BI443" s="1"/>
      <c r="BJ443" s="2"/>
      <c r="BK443" s="2"/>
      <c r="BL443" s="2"/>
      <c r="BM443" s="2"/>
      <c r="BN443" s="2"/>
      <c r="BO443" s="2"/>
      <c r="BP443" s="2"/>
      <c r="BQ443" s="2"/>
      <c r="BR443" s="2"/>
      <c r="BS443" s="2"/>
      <c r="BT443" s="3"/>
      <c r="BU443" s="3"/>
      <c r="BV443" s="3"/>
      <c r="BW443" s="3"/>
      <c r="BX443" s="3"/>
      <c r="BY443" s="3"/>
      <c r="BZ443" s="3"/>
      <c r="CA443" s="3"/>
      <c r="CB443" s="3"/>
      <c r="CC443" s="3"/>
      <c r="CD443" s="3"/>
      <c r="CE443" s="3"/>
      <c r="CF443" s="3"/>
      <c r="CG443" s="3"/>
      <c r="CH443" s="3"/>
      <c r="CI443" s="3"/>
      <c r="CJ443" s="3"/>
      <c r="CK443" s="3"/>
      <c r="CL443" s="3"/>
      <c r="CM443" s="3"/>
    </row>
    <row r="444" spans="1:91" ht="18.75" hidden="1" customHeight="1" x14ac:dyDescent="0.25">
      <c r="A444" s="5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57"/>
      <c r="BI444" s="1"/>
      <c r="BJ444" s="2"/>
      <c r="BK444" s="2"/>
      <c r="BL444" s="2"/>
      <c r="BM444" s="2"/>
      <c r="BN444" s="2"/>
      <c r="BO444" s="2"/>
      <c r="BP444" s="2"/>
      <c r="BQ444" s="2"/>
      <c r="BR444" s="2"/>
      <c r="BS444" s="2"/>
      <c r="BT444" s="3"/>
      <c r="BU444" s="3"/>
      <c r="BV444" s="3"/>
      <c r="BW444" s="3"/>
      <c r="BX444" s="3"/>
      <c r="BY444" s="3"/>
      <c r="BZ444" s="3"/>
      <c r="CA444" s="3"/>
      <c r="CB444" s="3"/>
      <c r="CC444" s="3"/>
      <c r="CD444" s="3"/>
      <c r="CE444" s="3"/>
      <c r="CF444" s="3"/>
      <c r="CG444" s="3"/>
      <c r="CH444" s="3"/>
      <c r="CI444" s="3"/>
      <c r="CJ444" s="3"/>
      <c r="CK444" s="3"/>
      <c r="CL444" s="3"/>
      <c r="CM444" s="3"/>
    </row>
    <row r="445" spans="1:91" ht="18.75" hidden="1" customHeight="1" x14ac:dyDescent="0.25">
      <c r="A445" s="5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57"/>
      <c r="BI445" s="1"/>
      <c r="BJ445" s="2"/>
      <c r="BK445" s="2"/>
      <c r="BL445" s="2"/>
      <c r="BM445" s="2"/>
      <c r="BN445" s="2"/>
      <c r="BO445" s="2"/>
      <c r="BP445" s="2"/>
      <c r="BQ445" s="2"/>
      <c r="BR445" s="2"/>
      <c r="BS445" s="2"/>
      <c r="BT445" s="3"/>
      <c r="BU445" s="3"/>
      <c r="BV445" s="3"/>
      <c r="BW445" s="3"/>
      <c r="BX445" s="3"/>
      <c r="BY445" s="3"/>
      <c r="BZ445" s="3"/>
      <c r="CA445" s="3"/>
      <c r="CB445" s="3"/>
      <c r="CC445" s="3"/>
      <c r="CD445" s="3"/>
      <c r="CE445" s="3"/>
      <c r="CF445" s="3"/>
      <c r="CG445" s="3"/>
      <c r="CH445" s="3"/>
      <c r="CI445" s="3"/>
      <c r="CJ445" s="3"/>
      <c r="CK445" s="3"/>
      <c r="CL445" s="3"/>
      <c r="CM445" s="3"/>
    </row>
    <row r="446" spans="1:91" ht="18.75" hidden="1" customHeight="1" x14ac:dyDescent="0.25">
      <c r="A446" s="5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57"/>
      <c r="BI446" s="1"/>
      <c r="BJ446" s="2"/>
      <c r="BK446" s="2"/>
      <c r="BL446" s="2"/>
      <c r="BM446" s="2"/>
      <c r="BN446" s="2"/>
      <c r="BO446" s="2"/>
      <c r="BP446" s="2"/>
      <c r="BQ446" s="2"/>
      <c r="BR446" s="2"/>
      <c r="BS446" s="2"/>
      <c r="BT446" s="3"/>
      <c r="BU446" s="3"/>
      <c r="BV446" s="3"/>
      <c r="BW446" s="3"/>
      <c r="BX446" s="3"/>
      <c r="BY446" s="3"/>
      <c r="BZ446" s="3"/>
      <c r="CA446" s="3"/>
      <c r="CB446" s="3"/>
      <c r="CC446" s="3"/>
      <c r="CD446" s="3"/>
      <c r="CE446" s="3"/>
      <c r="CF446" s="3"/>
      <c r="CG446" s="3"/>
      <c r="CH446" s="3"/>
      <c r="CI446" s="3"/>
      <c r="CJ446" s="3"/>
      <c r="CK446" s="3"/>
      <c r="CL446" s="3"/>
      <c r="CM446" s="3"/>
    </row>
    <row r="447" spans="1:91" ht="18.75" hidden="1" customHeight="1" x14ac:dyDescent="0.25">
      <c r="A447" s="5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57"/>
      <c r="BI447" s="1"/>
      <c r="BJ447" s="2"/>
      <c r="BK447" s="2"/>
      <c r="BL447" s="2"/>
      <c r="BM447" s="2"/>
      <c r="BN447" s="2"/>
      <c r="BO447" s="2"/>
      <c r="BP447" s="2"/>
      <c r="BQ447" s="2"/>
      <c r="BR447" s="2"/>
      <c r="BS447" s="2"/>
      <c r="BT447" s="3"/>
      <c r="BU447" s="3"/>
      <c r="BV447" s="3"/>
      <c r="BW447" s="3"/>
      <c r="BX447" s="3"/>
      <c r="BY447" s="3"/>
      <c r="BZ447" s="3"/>
      <c r="CA447" s="3"/>
      <c r="CB447" s="3"/>
      <c r="CC447" s="3"/>
      <c r="CD447" s="3"/>
      <c r="CE447" s="3"/>
      <c r="CF447" s="3"/>
      <c r="CG447" s="3"/>
      <c r="CH447" s="3"/>
      <c r="CI447" s="3"/>
      <c r="CJ447" s="3"/>
      <c r="CK447" s="3"/>
      <c r="CL447" s="3"/>
      <c r="CM447" s="3"/>
    </row>
    <row r="448" spans="1:91" ht="18.75" hidden="1" customHeight="1" x14ac:dyDescent="0.25">
      <c r="A448" s="5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57"/>
      <c r="BI448" s="1"/>
      <c r="BJ448" s="2"/>
      <c r="BK448" s="2"/>
      <c r="BL448" s="2"/>
      <c r="BM448" s="2"/>
      <c r="BN448" s="2"/>
      <c r="BO448" s="2"/>
      <c r="BP448" s="2"/>
      <c r="BQ448" s="2"/>
      <c r="BR448" s="2"/>
      <c r="BS448" s="2"/>
      <c r="BT448" s="3"/>
      <c r="BU448" s="3"/>
      <c r="BV448" s="3"/>
      <c r="BW448" s="3"/>
      <c r="BX448" s="3"/>
      <c r="BY448" s="3"/>
      <c r="BZ448" s="3"/>
      <c r="CA448" s="3"/>
      <c r="CB448" s="3"/>
      <c r="CC448" s="3"/>
      <c r="CD448" s="3"/>
      <c r="CE448" s="3"/>
      <c r="CF448" s="3"/>
      <c r="CG448" s="3"/>
      <c r="CH448" s="3"/>
      <c r="CI448" s="3"/>
      <c r="CJ448" s="3"/>
      <c r="CK448" s="3"/>
      <c r="CL448" s="3"/>
      <c r="CM448" s="3"/>
    </row>
    <row r="449" spans="1:91" ht="18.75" hidden="1" customHeight="1" x14ac:dyDescent="0.25">
      <c r="A449" s="5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57"/>
      <c r="BI449" s="1"/>
      <c r="BJ449" s="2"/>
      <c r="BK449" s="2"/>
      <c r="BL449" s="2"/>
      <c r="BM449" s="2"/>
      <c r="BN449" s="2"/>
      <c r="BO449" s="2"/>
      <c r="BP449" s="2"/>
      <c r="BQ449" s="2"/>
      <c r="BR449" s="2"/>
      <c r="BS449" s="2"/>
      <c r="BT449" s="3"/>
      <c r="BU449" s="3"/>
      <c r="BV449" s="3"/>
      <c r="BW449" s="3"/>
      <c r="BX449" s="3"/>
      <c r="BY449" s="3"/>
      <c r="BZ449" s="3"/>
      <c r="CA449" s="3"/>
      <c r="CB449" s="3"/>
      <c r="CC449" s="3"/>
      <c r="CD449" s="3"/>
      <c r="CE449" s="3"/>
      <c r="CF449" s="3"/>
      <c r="CG449" s="3"/>
      <c r="CH449" s="3"/>
      <c r="CI449" s="3"/>
      <c r="CJ449" s="3"/>
      <c r="CK449" s="3"/>
      <c r="CL449" s="3"/>
      <c r="CM449" s="3"/>
    </row>
    <row r="450" spans="1:91" ht="18.75" hidden="1" customHeight="1" x14ac:dyDescent="0.25">
      <c r="A450" s="5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57"/>
      <c r="BI450" s="1"/>
      <c r="BJ450" s="2"/>
      <c r="BK450" s="2"/>
      <c r="BL450" s="2"/>
      <c r="BM450" s="2"/>
      <c r="BN450" s="2"/>
      <c r="BO450" s="2"/>
      <c r="BP450" s="2"/>
      <c r="BQ450" s="2"/>
      <c r="BR450" s="2"/>
      <c r="BS450" s="2"/>
      <c r="BT450" s="3"/>
      <c r="BU450" s="3"/>
      <c r="BV450" s="3"/>
      <c r="BW450" s="3"/>
      <c r="BX450" s="3"/>
      <c r="BY450" s="3"/>
      <c r="BZ450" s="3"/>
      <c r="CA450" s="3"/>
      <c r="CB450" s="3"/>
      <c r="CC450" s="3"/>
      <c r="CD450" s="3"/>
      <c r="CE450" s="3"/>
      <c r="CF450" s="3"/>
      <c r="CG450" s="3"/>
      <c r="CH450" s="3"/>
      <c r="CI450" s="3"/>
      <c r="CJ450" s="3"/>
      <c r="CK450" s="3"/>
      <c r="CL450" s="3"/>
      <c r="CM450" s="3"/>
    </row>
    <row r="451" spans="1:91" ht="18.75" hidden="1" customHeight="1" x14ac:dyDescent="0.25">
      <c r="A451" s="5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7"/>
      <c r="BI451" s="1"/>
      <c r="BJ451" s="2"/>
      <c r="BK451" s="2"/>
      <c r="BL451" s="2"/>
      <c r="BM451" s="2"/>
      <c r="BN451" s="2"/>
      <c r="BO451" s="2"/>
      <c r="BP451" s="2"/>
      <c r="BQ451" s="2"/>
      <c r="BR451" s="2"/>
      <c r="BS451" s="2"/>
      <c r="BT451" s="3"/>
      <c r="BU451" s="3"/>
      <c r="BV451" s="3"/>
      <c r="BW451" s="3"/>
      <c r="BX451" s="3"/>
      <c r="BY451" s="3"/>
      <c r="BZ451" s="3"/>
      <c r="CA451" s="3"/>
      <c r="CB451" s="3"/>
      <c r="CC451" s="3"/>
      <c r="CD451" s="3"/>
      <c r="CE451" s="3"/>
      <c r="CF451" s="3"/>
      <c r="CG451" s="3"/>
      <c r="CH451" s="3"/>
      <c r="CI451" s="3"/>
      <c r="CJ451" s="3"/>
      <c r="CK451" s="3"/>
      <c r="CL451" s="3"/>
      <c r="CM451" s="3"/>
    </row>
    <row r="452" spans="1:91" ht="18.75" hidden="1" customHeight="1" x14ac:dyDescent="0.25">
      <c r="A452" s="5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7"/>
      <c r="BI452" s="1"/>
      <c r="BJ452" s="2"/>
      <c r="BK452" s="2"/>
      <c r="BL452" s="2"/>
      <c r="BM452" s="2"/>
      <c r="BN452" s="2"/>
      <c r="BO452" s="2"/>
      <c r="BP452" s="2"/>
      <c r="BQ452" s="2"/>
      <c r="BR452" s="2"/>
      <c r="BS452" s="2"/>
      <c r="BT452" s="3"/>
      <c r="BU452" s="3"/>
      <c r="BV452" s="3"/>
      <c r="BW452" s="3"/>
      <c r="BX452" s="3"/>
      <c r="BY452" s="3"/>
      <c r="BZ452" s="3"/>
      <c r="CA452" s="3"/>
      <c r="CB452" s="3"/>
      <c r="CC452" s="3"/>
      <c r="CD452" s="3"/>
      <c r="CE452" s="3"/>
      <c r="CF452" s="3"/>
      <c r="CG452" s="3"/>
      <c r="CH452" s="3"/>
      <c r="CI452" s="3"/>
      <c r="CJ452" s="3"/>
      <c r="CK452" s="3"/>
      <c r="CL452" s="3"/>
      <c r="CM452" s="3"/>
    </row>
    <row r="453" spans="1:91" ht="18.75" hidden="1" customHeight="1" x14ac:dyDescent="0.25">
      <c r="A453" s="5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57"/>
      <c r="BI453" s="1"/>
      <c r="BJ453" s="2"/>
      <c r="BK453" s="2"/>
      <c r="BL453" s="2"/>
      <c r="BM453" s="2"/>
      <c r="BN453" s="2"/>
      <c r="BO453" s="2"/>
      <c r="BP453" s="2"/>
      <c r="BQ453" s="2"/>
      <c r="BR453" s="2"/>
      <c r="BS453" s="2"/>
      <c r="BT453" s="3"/>
      <c r="BU453" s="3"/>
      <c r="BV453" s="3"/>
      <c r="BW453" s="3"/>
      <c r="BX453" s="3"/>
      <c r="BY453" s="3"/>
      <c r="BZ453" s="3"/>
      <c r="CA453" s="3"/>
      <c r="CB453" s="3"/>
      <c r="CC453" s="3"/>
      <c r="CD453" s="3"/>
      <c r="CE453" s="3"/>
      <c r="CF453" s="3"/>
      <c r="CG453" s="3"/>
      <c r="CH453" s="3"/>
      <c r="CI453" s="3"/>
      <c r="CJ453" s="3"/>
      <c r="CK453" s="3"/>
      <c r="CL453" s="3"/>
      <c r="CM453" s="3"/>
    </row>
    <row r="454" spans="1:91" ht="18.75" hidden="1" customHeight="1" x14ac:dyDescent="0.25">
      <c r="A454" s="5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57"/>
      <c r="BI454" s="1"/>
      <c r="BJ454" s="2"/>
      <c r="BK454" s="2"/>
      <c r="BL454" s="2"/>
      <c r="BM454" s="2"/>
      <c r="BN454" s="2"/>
      <c r="BO454" s="2"/>
      <c r="BP454" s="2"/>
      <c r="BQ454" s="2"/>
      <c r="BR454" s="2"/>
      <c r="BS454" s="2"/>
      <c r="BT454" s="3"/>
      <c r="BU454" s="3"/>
      <c r="BV454" s="3"/>
      <c r="BW454" s="3"/>
      <c r="BX454" s="3"/>
      <c r="BY454" s="3"/>
      <c r="BZ454" s="3"/>
      <c r="CA454" s="3"/>
      <c r="CB454" s="3"/>
      <c r="CC454" s="3"/>
      <c r="CD454" s="3"/>
      <c r="CE454" s="3"/>
      <c r="CF454" s="3"/>
      <c r="CG454" s="3"/>
      <c r="CH454" s="3"/>
      <c r="CI454" s="3"/>
      <c r="CJ454" s="3"/>
      <c r="CK454" s="3"/>
      <c r="CL454" s="3"/>
      <c r="CM454" s="3"/>
    </row>
    <row r="455" spans="1:91" ht="18.75" hidden="1" customHeight="1" x14ac:dyDescent="0.25">
      <c r="A455" s="5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57"/>
      <c r="BI455" s="1"/>
      <c r="BJ455" s="2"/>
      <c r="BK455" s="2"/>
      <c r="BL455" s="2"/>
      <c r="BM455" s="2"/>
      <c r="BN455" s="2"/>
      <c r="BO455" s="2"/>
      <c r="BP455" s="2"/>
      <c r="BQ455" s="2"/>
      <c r="BR455" s="2"/>
      <c r="BS455" s="2"/>
      <c r="BT455" s="3"/>
      <c r="BU455" s="3"/>
      <c r="BV455" s="3"/>
      <c r="BW455" s="3"/>
      <c r="BX455" s="3"/>
      <c r="BY455" s="3"/>
      <c r="BZ455" s="3"/>
      <c r="CA455" s="3"/>
      <c r="CB455" s="3"/>
      <c r="CC455" s="3"/>
      <c r="CD455" s="3"/>
      <c r="CE455" s="3"/>
      <c r="CF455" s="3"/>
      <c r="CG455" s="3"/>
      <c r="CH455" s="3"/>
      <c r="CI455" s="3"/>
      <c r="CJ455" s="3"/>
      <c r="CK455" s="3"/>
      <c r="CL455" s="3"/>
      <c r="CM455" s="3"/>
    </row>
    <row r="456" spans="1:91" ht="18.75" hidden="1" customHeight="1" x14ac:dyDescent="0.25">
      <c r="A456" s="5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57"/>
      <c r="BI456" s="1"/>
      <c r="BJ456" s="2"/>
      <c r="BK456" s="2"/>
      <c r="BL456" s="2"/>
      <c r="BM456" s="2"/>
      <c r="BN456" s="2"/>
      <c r="BO456" s="2"/>
      <c r="BP456" s="2"/>
      <c r="BQ456" s="2"/>
      <c r="BR456" s="2"/>
      <c r="BS456" s="2"/>
      <c r="BT456" s="3"/>
      <c r="BU456" s="3"/>
      <c r="BV456" s="3"/>
      <c r="BW456" s="3"/>
      <c r="BX456" s="3"/>
      <c r="BY456" s="3"/>
      <c r="BZ456" s="3"/>
      <c r="CA456" s="3"/>
      <c r="CB456" s="3"/>
      <c r="CC456" s="3"/>
      <c r="CD456" s="3"/>
      <c r="CE456" s="3"/>
      <c r="CF456" s="3"/>
      <c r="CG456" s="3"/>
      <c r="CH456" s="3"/>
      <c r="CI456" s="3"/>
      <c r="CJ456" s="3"/>
      <c r="CK456" s="3"/>
      <c r="CL456" s="3"/>
      <c r="CM456" s="3"/>
    </row>
    <row r="457" spans="1:91" ht="18.75" hidden="1" customHeight="1" x14ac:dyDescent="0.25">
      <c r="A457" s="5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57"/>
      <c r="BI457" s="1"/>
      <c r="BJ457" s="2"/>
      <c r="BK457" s="2"/>
      <c r="BL457" s="2"/>
      <c r="BM457" s="2"/>
      <c r="BN457" s="2"/>
      <c r="BO457" s="2"/>
      <c r="BP457" s="2"/>
      <c r="BQ457" s="2"/>
      <c r="BR457" s="2"/>
      <c r="BS457" s="2"/>
      <c r="BT457" s="3"/>
      <c r="BU457" s="3"/>
      <c r="BV457" s="3"/>
      <c r="BW457" s="3"/>
      <c r="BX457" s="3"/>
      <c r="BY457" s="3"/>
      <c r="BZ457" s="3"/>
      <c r="CA457" s="3"/>
      <c r="CB457" s="3"/>
      <c r="CC457" s="3"/>
      <c r="CD457" s="3"/>
      <c r="CE457" s="3"/>
      <c r="CF457" s="3"/>
      <c r="CG457" s="3"/>
      <c r="CH457" s="3"/>
      <c r="CI457" s="3"/>
      <c r="CJ457" s="3"/>
      <c r="CK457" s="3"/>
      <c r="CL457" s="3"/>
      <c r="CM457" s="3"/>
    </row>
    <row r="458" spans="1:91" ht="18.75" hidden="1" customHeight="1" x14ac:dyDescent="0.25">
      <c r="A458" s="5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57"/>
      <c r="BI458" s="1"/>
      <c r="BJ458" s="2"/>
      <c r="BK458" s="2"/>
      <c r="BL458" s="2"/>
      <c r="BM458" s="2"/>
      <c r="BN458" s="2"/>
      <c r="BO458" s="2"/>
      <c r="BP458" s="2"/>
      <c r="BQ458" s="2"/>
      <c r="BR458" s="2"/>
      <c r="BS458" s="2"/>
      <c r="BT458" s="3"/>
      <c r="BU458" s="3"/>
      <c r="BV458" s="3"/>
      <c r="BW458" s="3"/>
      <c r="BX458" s="3"/>
      <c r="BY458" s="3"/>
      <c r="BZ458" s="3"/>
      <c r="CA458" s="3"/>
      <c r="CB458" s="3"/>
      <c r="CC458" s="3"/>
      <c r="CD458" s="3"/>
      <c r="CE458" s="3"/>
      <c r="CF458" s="3"/>
      <c r="CG458" s="3"/>
      <c r="CH458" s="3"/>
      <c r="CI458" s="3"/>
      <c r="CJ458" s="3"/>
      <c r="CK458" s="3"/>
      <c r="CL458" s="3"/>
      <c r="CM458" s="3"/>
    </row>
    <row r="459" spans="1:91" ht="18.75" hidden="1" customHeight="1" x14ac:dyDescent="0.25">
      <c r="A459" s="5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57"/>
      <c r="BI459" s="1"/>
      <c r="BJ459" s="2"/>
      <c r="BK459" s="2"/>
      <c r="BL459" s="2"/>
      <c r="BM459" s="2"/>
      <c r="BN459" s="2"/>
      <c r="BO459" s="2"/>
      <c r="BP459" s="2"/>
      <c r="BQ459" s="2"/>
      <c r="BR459" s="2"/>
      <c r="BS459" s="2"/>
      <c r="BT459" s="3"/>
      <c r="BU459" s="3"/>
      <c r="BV459" s="3"/>
      <c r="BW459" s="3"/>
      <c r="BX459" s="3"/>
      <c r="BY459" s="3"/>
      <c r="BZ459" s="3"/>
      <c r="CA459" s="3"/>
      <c r="CB459" s="3"/>
      <c r="CC459" s="3"/>
      <c r="CD459" s="3"/>
      <c r="CE459" s="3"/>
      <c r="CF459" s="3"/>
      <c r="CG459" s="3"/>
      <c r="CH459" s="3"/>
      <c r="CI459" s="3"/>
      <c r="CJ459" s="3"/>
      <c r="CK459" s="3"/>
      <c r="CL459" s="3"/>
      <c r="CM459" s="3"/>
    </row>
    <row r="460" spans="1:91" ht="18.75" hidden="1" customHeight="1" x14ac:dyDescent="0.25">
      <c r="A460" s="5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57"/>
      <c r="BI460" s="1"/>
      <c r="BJ460" s="2"/>
      <c r="BK460" s="2"/>
      <c r="BL460" s="2"/>
      <c r="BM460" s="2"/>
      <c r="BN460" s="2"/>
      <c r="BO460" s="2"/>
      <c r="BP460" s="2"/>
      <c r="BQ460" s="2"/>
      <c r="BR460" s="2"/>
      <c r="BS460" s="2"/>
      <c r="BT460" s="3"/>
      <c r="BU460" s="3"/>
      <c r="BV460" s="3"/>
      <c r="BW460" s="3"/>
      <c r="BX460" s="3"/>
      <c r="BY460" s="3"/>
      <c r="BZ460" s="3"/>
      <c r="CA460" s="3"/>
      <c r="CB460" s="3"/>
      <c r="CC460" s="3"/>
      <c r="CD460" s="3"/>
      <c r="CE460" s="3"/>
      <c r="CF460" s="3"/>
      <c r="CG460" s="3"/>
      <c r="CH460" s="3"/>
      <c r="CI460" s="3"/>
      <c r="CJ460" s="3"/>
      <c r="CK460" s="3"/>
      <c r="CL460" s="3"/>
      <c r="CM460" s="3"/>
    </row>
    <row r="461" spans="1:91" ht="18.75" hidden="1" customHeight="1" x14ac:dyDescent="0.25">
      <c r="A461" s="5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57"/>
      <c r="BI461" s="1"/>
      <c r="BJ461" s="2"/>
      <c r="BK461" s="2"/>
      <c r="BL461" s="2"/>
      <c r="BM461" s="2"/>
      <c r="BN461" s="2"/>
      <c r="BO461" s="2"/>
      <c r="BP461" s="2"/>
      <c r="BQ461" s="2"/>
      <c r="BR461" s="2"/>
      <c r="BS461" s="2"/>
      <c r="BT461" s="3"/>
      <c r="BU461" s="3"/>
      <c r="BV461" s="3"/>
      <c r="BW461" s="3"/>
      <c r="BX461" s="3"/>
      <c r="BY461" s="3"/>
      <c r="BZ461" s="3" t="s">
        <v>4</v>
      </c>
      <c r="CA461" s="3"/>
      <c r="CB461" s="3"/>
      <c r="CC461" s="3"/>
      <c r="CD461" s="3"/>
      <c r="CE461" s="3"/>
      <c r="CF461" s="3"/>
      <c r="CG461" s="3"/>
      <c r="CH461" s="3"/>
      <c r="CI461" s="3"/>
      <c r="CJ461" s="3"/>
      <c r="CK461" s="3"/>
      <c r="CL461" s="3"/>
      <c r="CM461" s="3"/>
    </row>
    <row r="462" spans="1:91" ht="18.75" hidden="1" customHeight="1" x14ac:dyDescent="0.25">
      <c r="A462" s="5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57"/>
      <c r="BI462" s="1"/>
      <c r="BJ462" s="2"/>
      <c r="BK462" s="2"/>
      <c r="BL462" s="2"/>
      <c r="BM462" s="2"/>
      <c r="BN462" s="2"/>
      <c r="BO462" s="2"/>
      <c r="BP462" s="2"/>
      <c r="BQ462" s="2"/>
      <c r="BR462" s="2"/>
      <c r="BS462" s="2"/>
      <c r="BT462" s="3"/>
      <c r="BU462" s="3"/>
      <c r="BV462" s="3"/>
      <c r="BW462" s="3"/>
      <c r="BX462" s="3"/>
      <c r="BY462" s="3"/>
      <c r="BZ462" s="3" t="s">
        <v>110</v>
      </c>
      <c r="CA462" s="3"/>
      <c r="CB462" s="3"/>
      <c r="CC462" s="3"/>
      <c r="CD462" s="3"/>
      <c r="CE462" s="3"/>
      <c r="CF462" s="3"/>
      <c r="CG462" s="3"/>
      <c r="CH462" s="3"/>
      <c r="CI462" s="3"/>
      <c r="CJ462" s="3"/>
      <c r="CK462" s="3"/>
      <c r="CL462" s="3"/>
      <c r="CM462" s="3"/>
    </row>
    <row r="463" spans="1:91" ht="18.75" hidden="1" customHeight="1" x14ac:dyDescent="0.25">
      <c r="A463" s="5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57"/>
      <c r="BI463" s="1"/>
      <c r="BJ463" s="2"/>
      <c r="BK463" s="2"/>
      <c r="BL463" s="2"/>
      <c r="BM463" s="2"/>
      <c r="BN463" s="2"/>
      <c r="BO463" s="2"/>
      <c r="BP463" s="2"/>
      <c r="BQ463" s="2"/>
      <c r="BR463" s="2"/>
      <c r="BS463" s="2"/>
      <c r="BT463" s="3"/>
      <c r="BU463" s="3"/>
      <c r="BV463" s="3"/>
      <c r="BW463" s="3"/>
      <c r="BX463" s="3"/>
      <c r="BY463" s="3"/>
      <c r="BZ463" s="3" t="s">
        <v>125</v>
      </c>
      <c r="CA463" s="3"/>
      <c r="CB463" s="3"/>
      <c r="CC463" s="3"/>
      <c r="CD463" s="3"/>
      <c r="CE463" s="3"/>
      <c r="CF463" s="3"/>
      <c r="CG463" s="3"/>
      <c r="CH463" s="3"/>
      <c r="CI463" s="3"/>
      <c r="CJ463" s="3"/>
      <c r="CK463" s="3"/>
      <c r="CL463" s="3"/>
      <c r="CM463" s="3"/>
    </row>
    <row r="464" spans="1:91" ht="18.75" hidden="1" customHeight="1" x14ac:dyDescent="0.25">
      <c r="A464" s="5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57"/>
      <c r="BI464" s="1"/>
      <c r="BJ464" s="2"/>
      <c r="BK464" s="2"/>
      <c r="BL464" s="2"/>
      <c r="BM464" s="2"/>
      <c r="BN464" s="2"/>
      <c r="BO464" s="2"/>
      <c r="BP464" s="2"/>
      <c r="BQ464" s="2"/>
      <c r="BR464" s="2"/>
      <c r="BS464" s="2"/>
      <c r="BT464" s="3"/>
      <c r="BU464" s="3"/>
      <c r="BV464" s="3"/>
      <c r="BW464" s="3"/>
      <c r="BX464" s="3"/>
      <c r="BY464" s="3"/>
      <c r="BZ464" s="3"/>
      <c r="CA464" s="3"/>
      <c r="CB464" s="3"/>
      <c r="CC464" s="3"/>
      <c r="CD464" s="3"/>
      <c r="CE464" s="3"/>
      <c r="CF464" s="3"/>
      <c r="CG464" s="3"/>
      <c r="CH464" s="3"/>
      <c r="CI464" s="3"/>
      <c r="CJ464" s="3"/>
      <c r="CK464" s="3"/>
      <c r="CL464" s="3"/>
      <c r="CM464" s="3"/>
    </row>
    <row r="465" spans="1:91" ht="18.75" hidden="1" customHeight="1" x14ac:dyDescent="0.25">
      <c r="A465" s="5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57"/>
      <c r="BI465" s="1"/>
      <c r="BJ465" s="2"/>
      <c r="BK465" s="2"/>
      <c r="BL465" s="2"/>
      <c r="BM465" s="2"/>
      <c r="BN465" s="2"/>
      <c r="BO465" s="2"/>
      <c r="BP465" s="2"/>
      <c r="BQ465" s="2"/>
      <c r="BR465" s="2"/>
      <c r="BS465" s="2"/>
      <c r="BT465" s="3"/>
      <c r="BU465" s="3"/>
      <c r="BV465" s="3"/>
      <c r="BW465" s="3"/>
      <c r="BX465" s="3"/>
      <c r="BY465" s="3"/>
      <c r="BZ465" s="3"/>
      <c r="CA465" s="3"/>
      <c r="CB465" s="3"/>
      <c r="CC465" s="3"/>
      <c r="CD465" s="3"/>
      <c r="CE465" s="3"/>
      <c r="CF465" s="3"/>
      <c r="CG465" s="3"/>
      <c r="CH465" s="3"/>
      <c r="CI465" s="3"/>
      <c r="CJ465" s="3"/>
      <c r="CK465" s="3"/>
      <c r="CL465" s="3"/>
      <c r="CM465" s="3"/>
    </row>
    <row r="466" spans="1:91" ht="18.75" hidden="1" customHeight="1" x14ac:dyDescent="0.25">
      <c r="A466" s="5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57"/>
      <c r="BI466" s="1"/>
      <c r="BJ466" s="2"/>
      <c r="BK466" s="2"/>
      <c r="BL466" s="2"/>
      <c r="BM466" s="2"/>
      <c r="BN466" s="2"/>
      <c r="BO466" s="2"/>
      <c r="BP466" s="2"/>
      <c r="BQ466" s="2"/>
      <c r="BR466" s="2"/>
      <c r="BS466" s="2"/>
      <c r="BT466" s="3"/>
      <c r="BU466" s="3"/>
      <c r="BV466" s="3"/>
      <c r="BW466" s="3"/>
      <c r="BX466" s="3"/>
      <c r="BY466" s="3"/>
      <c r="BZ466" s="3"/>
      <c r="CA466" s="3"/>
      <c r="CB466" s="3"/>
      <c r="CC466" s="3"/>
      <c r="CD466" s="3"/>
      <c r="CE466" s="3"/>
      <c r="CF466" s="3"/>
      <c r="CG466" s="3"/>
      <c r="CH466" s="3"/>
      <c r="CI466" s="3"/>
      <c r="CJ466" s="3"/>
      <c r="CK466" s="3"/>
      <c r="CL466" s="3"/>
      <c r="CM466" s="3"/>
    </row>
    <row r="467" spans="1:91" ht="18.75" hidden="1" customHeight="1" x14ac:dyDescent="0.25">
      <c r="A467" s="5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57"/>
      <c r="BI467" s="1"/>
      <c r="BJ467" s="2"/>
      <c r="BK467" s="2"/>
      <c r="BL467" s="2"/>
      <c r="BM467" s="2"/>
      <c r="BN467" s="2"/>
      <c r="BO467" s="2"/>
      <c r="BP467" s="2"/>
      <c r="BQ467" s="2"/>
      <c r="BR467" s="2"/>
      <c r="BS467" s="2"/>
      <c r="BT467" s="3"/>
      <c r="BU467" s="3"/>
      <c r="BV467" s="3"/>
      <c r="BW467" s="3"/>
      <c r="BX467" s="3"/>
      <c r="BY467" s="3"/>
      <c r="BZ467" s="3"/>
      <c r="CA467" s="3"/>
      <c r="CB467" s="3"/>
      <c r="CC467" s="3"/>
      <c r="CD467" s="3"/>
      <c r="CE467" s="3"/>
      <c r="CF467" s="3"/>
      <c r="CG467" s="3"/>
      <c r="CH467" s="3"/>
      <c r="CI467" s="3"/>
      <c r="CJ467" s="3"/>
      <c r="CK467" s="3"/>
      <c r="CL467" s="3"/>
      <c r="CM467" s="3"/>
    </row>
    <row r="468" spans="1:91" ht="18.75" hidden="1" customHeight="1" x14ac:dyDescent="0.25">
      <c r="A468" s="5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57"/>
      <c r="BI468" s="1"/>
      <c r="BJ468" s="2"/>
      <c r="BK468" s="2"/>
      <c r="BL468" s="2"/>
      <c r="BM468" s="2"/>
      <c r="BN468" s="2"/>
      <c r="BO468" s="2"/>
      <c r="BP468" s="2"/>
      <c r="BQ468" s="2"/>
      <c r="BR468" s="2"/>
      <c r="BS468" s="2"/>
      <c r="BT468" s="3"/>
      <c r="BU468" s="3"/>
      <c r="BV468" s="3"/>
      <c r="BW468" s="3"/>
      <c r="BX468" s="3"/>
      <c r="BY468" s="3"/>
      <c r="BZ468" s="3"/>
      <c r="CA468" s="3"/>
      <c r="CB468" s="3"/>
      <c r="CC468" s="3"/>
      <c r="CD468" s="3"/>
      <c r="CE468" s="3"/>
      <c r="CF468" s="3"/>
      <c r="CG468" s="3"/>
      <c r="CH468" s="3"/>
      <c r="CI468" s="3"/>
      <c r="CJ468" s="3"/>
      <c r="CK468" s="3"/>
      <c r="CL468" s="3"/>
      <c r="CM468" s="3"/>
    </row>
    <row r="469" spans="1:91" ht="18.75" hidden="1" customHeight="1" x14ac:dyDescent="0.25">
      <c r="A469" s="5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57"/>
      <c r="BI469" s="1"/>
      <c r="BJ469" s="2"/>
      <c r="BK469" s="2"/>
      <c r="BL469" s="2"/>
      <c r="BM469" s="2"/>
      <c r="BN469" s="2"/>
      <c r="BO469" s="2"/>
      <c r="BP469" s="2"/>
      <c r="BQ469" s="2"/>
      <c r="BR469" s="2"/>
      <c r="BS469" s="2"/>
      <c r="BT469" s="3"/>
      <c r="BU469" s="3"/>
      <c r="BV469" s="3"/>
      <c r="BW469" s="3"/>
      <c r="BX469" s="3"/>
      <c r="BY469" s="3"/>
      <c r="BZ469" s="3"/>
      <c r="CA469" s="3"/>
      <c r="CB469" s="3"/>
      <c r="CC469" s="3"/>
      <c r="CD469" s="3"/>
      <c r="CE469" s="3"/>
      <c r="CF469" s="3"/>
      <c r="CG469" s="3"/>
      <c r="CH469" s="3"/>
      <c r="CI469" s="3"/>
      <c r="CJ469" s="3"/>
      <c r="CK469" s="3"/>
      <c r="CL469" s="3"/>
      <c r="CM469" s="3"/>
    </row>
    <row r="470" spans="1:91" ht="18.75" hidden="1" customHeight="1" x14ac:dyDescent="0.25">
      <c r="A470" s="5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57"/>
      <c r="BI470" s="1"/>
      <c r="BJ470" s="2"/>
      <c r="BK470" s="2"/>
      <c r="BL470" s="2"/>
      <c r="BM470" s="2"/>
      <c r="BN470" s="2"/>
      <c r="BO470" s="2"/>
      <c r="BP470" s="2"/>
      <c r="BQ470" s="2"/>
      <c r="BR470" s="2"/>
      <c r="BS470" s="2"/>
      <c r="BT470" s="3"/>
      <c r="BU470" s="3"/>
      <c r="BV470" s="3"/>
      <c r="BW470" s="3"/>
      <c r="BX470" s="3"/>
      <c r="BY470" s="3"/>
      <c r="BZ470" s="3"/>
      <c r="CA470" s="3"/>
      <c r="CB470" s="3"/>
      <c r="CC470" s="3"/>
      <c r="CD470" s="3"/>
      <c r="CE470" s="3"/>
      <c r="CF470" s="3"/>
      <c r="CG470" s="3"/>
      <c r="CH470" s="3"/>
      <c r="CI470" s="3"/>
      <c r="CJ470" s="3"/>
      <c r="CK470" s="3"/>
      <c r="CL470" s="3"/>
      <c r="CM470" s="3"/>
    </row>
    <row r="471" spans="1:91" ht="18.75" hidden="1" customHeight="1" x14ac:dyDescent="0.25">
      <c r="A471" s="5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57"/>
      <c r="BI471" s="1"/>
      <c r="BJ471" s="2"/>
      <c r="BK471" s="2"/>
      <c r="BL471" s="2"/>
      <c r="BM471" s="2"/>
      <c r="BN471" s="2"/>
      <c r="BO471" s="2"/>
      <c r="BP471" s="2"/>
      <c r="BQ471" s="2"/>
      <c r="BR471" s="2"/>
      <c r="BS471" s="2"/>
      <c r="BT471" s="3"/>
      <c r="BU471" s="3"/>
      <c r="BV471" s="3"/>
      <c r="BW471" s="3"/>
      <c r="BX471" s="3"/>
      <c r="BY471" s="3"/>
      <c r="BZ471" s="3"/>
      <c r="CA471" s="3"/>
      <c r="CB471" s="3"/>
      <c r="CC471" s="3"/>
      <c r="CD471" s="3"/>
      <c r="CE471" s="3"/>
      <c r="CF471" s="3"/>
      <c r="CG471" s="3"/>
      <c r="CH471" s="3"/>
      <c r="CI471" s="3"/>
      <c r="CJ471" s="3"/>
      <c r="CK471" s="3"/>
      <c r="CL471" s="3"/>
      <c r="CM471" s="3"/>
    </row>
    <row r="472" spans="1:91" ht="18.75" hidden="1" customHeight="1" x14ac:dyDescent="0.25">
      <c r="A472" s="5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57"/>
      <c r="BI472" s="1"/>
      <c r="BJ472" s="2"/>
      <c r="BK472" s="2"/>
      <c r="BL472" s="2"/>
      <c r="BM472" s="2"/>
      <c r="BN472" s="2"/>
      <c r="BO472" s="2"/>
      <c r="BP472" s="2"/>
      <c r="BQ472" s="2"/>
      <c r="BR472" s="2"/>
      <c r="BS472" s="2"/>
      <c r="BT472" s="3"/>
      <c r="BU472" s="3"/>
      <c r="BV472" s="3"/>
      <c r="BW472" s="3"/>
      <c r="BX472" s="3"/>
      <c r="BY472" s="3"/>
      <c r="BZ472" s="3"/>
      <c r="CA472" s="3"/>
      <c r="CB472" s="3"/>
      <c r="CC472" s="3"/>
      <c r="CD472" s="3"/>
      <c r="CE472" s="3"/>
      <c r="CF472" s="3"/>
      <c r="CG472" s="3"/>
      <c r="CH472" s="3"/>
      <c r="CI472" s="3"/>
      <c r="CJ472" s="3"/>
      <c r="CK472" s="3"/>
      <c r="CL472" s="3"/>
      <c r="CM472" s="3"/>
    </row>
    <row r="473" spans="1:91" ht="18.75" hidden="1" customHeight="1" x14ac:dyDescent="0.25">
      <c r="A473" s="5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57"/>
      <c r="BI473" s="1"/>
      <c r="BJ473" s="2"/>
      <c r="BK473" s="2"/>
      <c r="BL473" s="2"/>
      <c r="BM473" s="2"/>
      <c r="BN473" s="2"/>
      <c r="BO473" s="2"/>
      <c r="BP473" s="2"/>
      <c r="BQ473" s="2"/>
      <c r="BR473" s="2"/>
      <c r="BS473" s="2"/>
      <c r="BT473" s="3"/>
      <c r="BU473" s="3"/>
      <c r="BV473" s="3"/>
      <c r="BW473" s="3"/>
      <c r="BX473" s="3"/>
      <c r="BY473" s="3"/>
      <c r="BZ473" s="3"/>
      <c r="CA473" s="3"/>
      <c r="CB473" s="3"/>
      <c r="CC473" s="3"/>
      <c r="CD473" s="3"/>
      <c r="CE473" s="3"/>
      <c r="CF473" s="3"/>
      <c r="CG473" s="3"/>
      <c r="CH473" s="3"/>
      <c r="CI473" s="3"/>
      <c r="CJ473" s="3"/>
      <c r="CK473" s="3"/>
      <c r="CL473" s="3"/>
      <c r="CM473" s="3"/>
    </row>
    <row r="474" spans="1:91" ht="18.75" hidden="1" customHeight="1" x14ac:dyDescent="0.25">
      <c r="A474" s="5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57"/>
      <c r="BI474" s="1"/>
      <c r="BJ474" s="2"/>
      <c r="BK474" s="2"/>
      <c r="BL474" s="2"/>
      <c r="BM474" s="2"/>
      <c r="BN474" s="2"/>
      <c r="BO474" s="2"/>
      <c r="BP474" s="2"/>
      <c r="BQ474" s="2"/>
      <c r="BR474" s="2"/>
      <c r="BS474" s="2"/>
      <c r="BT474" s="3"/>
      <c r="BU474" s="3"/>
      <c r="BV474" s="3"/>
      <c r="BW474" s="3"/>
      <c r="BX474" s="3"/>
      <c r="BY474" s="3"/>
      <c r="BZ474" s="3"/>
      <c r="CA474" s="3"/>
      <c r="CB474" s="3"/>
      <c r="CC474" s="3"/>
      <c r="CD474" s="3"/>
      <c r="CE474" s="3"/>
      <c r="CF474" s="3"/>
      <c r="CG474" s="3"/>
      <c r="CH474" s="3"/>
      <c r="CI474" s="3"/>
      <c r="CJ474" s="3"/>
      <c r="CK474" s="3"/>
      <c r="CL474" s="3"/>
      <c r="CM474" s="3"/>
    </row>
    <row r="475" spans="1:91" ht="18.75" hidden="1" customHeight="1" x14ac:dyDescent="0.25">
      <c r="A475" s="5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57"/>
      <c r="BI475" s="1"/>
      <c r="BJ475" s="2"/>
      <c r="BK475" s="2"/>
      <c r="BL475" s="2"/>
      <c r="BM475" s="2"/>
      <c r="BN475" s="2"/>
      <c r="BO475" s="2"/>
      <c r="BP475" s="2"/>
      <c r="BQ475" s="2"/>
      <c r="BR475" s="2"/>
      <c r="BS475" s="2"/>
      <c r="BT475" s="3"/>
      <c r="BU475" s="3"/>
      <c r="BV475" s="3"/>
      <c r="BW475" s="3"/>
      <c r="BX475" s="3"/>
      <c r="BY475" s="3"/>
      <c r="BZ475" s="3"/>
      <c r="CA475" s="3"/>
      <c r="CB475" s="3"/>
      <c r="CC475" s="3"/>
      <c r="CD475" s="3"/>
      <c r="CE475" s="3"/>
      <c r="CF475" s="3"/>
      <c r="CG475" s="3"/>
      <c r="CH475" s="3"/>
      <c r="CI475" s="3"/>
      <c r="CJ475" s="3"/>
      <c r="CK475" s="3"/>
      <c r="CL475" s="3"/>
      <c r="CM475" s="3"/>
    </row>
    <row r="476" spans="1:91" ht="18.75" hidden="1" customHeight="1" x14ac:dyDescent="0.25">
      <c r="A476" s="5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57"/>
      <c r="BI476" s="1"/>
      <c r="BJ476" s="2"/>
      <c r="BK476" s="2"/>
      <c r="BL476" s="2"/>
      <c r="BM476" s="2"/>
      <c r="BN476" s="2"/>
      <c r="BO476" s="2"/>
      <c r="BP476" s="2"/>
      <c r="BQ476" s="2"/>
      <c r="BR476" s="2"/>
      <c r="BS476" s="2"/>
      <c r="BT476" s="3"/>
      <c r="BU476" s="3"/>
      <c r="BV476" s="3"/>
      <c r="BW476" s="3"/>
      <c r="BX476" s="3"/>
      <c r="BY476" s="3"/>
      <c r="BZ476" s="3"/>
      <c r="CA476" s="3"/>
      <c r="CB476" s="3"/>
      <c r="CC476" s="3"/>
      <c r="CD476" s="3"/>
      <c r="CE476" s="3"/>
      <c r="CF476" s="3"/>
      <c r="CG476" s="3"/>
      <c r="CH476" s="3"/>
      <c r="CI476" s="3"/>
      <c r="CJ476" s="3"/>
      <c r="CK476" s="3"/>
      <c r="CL476" s="3"/>
      <c r="CM476" s="3"/>
    </row>
    <row r="477" spans="1:91" ht="18.75" hidden="1" customHeight="1" x14ac:dyDescent="0.25">
      <c r="A477" s="5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57"/>
      <c r="BI477" s="1"/>
      <c r="BJ477" s="2"/>
      <c r="BK477" s="2"/>
      <c r="BL477" s="2"/>
      <c r="BM477" s="2"/>
      <c r="BN477" s="2"/>
      <c r="BO477" s="2"/>
      <c r="BP477" s="2"/>
      <c r="BQ477" s="2"/>
      <c r="BR477" s="2"/>
      <c r="BS477" s="2"/>
      <c r="BT477" s="3"/>
      <c r="BU477" s="3"/>
      <c r="BV477" s="3"/>
      <c r="BW477" s="3"/>
      <c r="BX477" s="3"/>
      <c r="BY477" s="3"/>
      <c r="BZ477" s="3"/>
      <c r="CA477" s="3"/>
      <c r="CB477" s="3"/>
      <c r="CC477" s="3"/>
      <c r="CD477" s="3"/>
      <c r="CE477" s="3"/>
      <c r="CF477" s="3"/>
      <c r="CG477" s="3"/>
      <c r="CH477" s="3"/>
      <c r="CI477" s="3"/>
      <c r="CJ477" s="3"/>
      <c r="CK477" s="3"/>
      <c r="CL477" s="3"/>
      <c r="CM477" s="3"/>
    </row>
    <row r="478" spans="1:91" ht="18.75" hidden="1" customHeight="1" x14ac:dyDescent="0.25">
      <c r="A478" s="5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57"/>
      <c r="BI478" s="1"/>
      <c r="BJ478" s="2"/>
      <c r="BK478" s="2"/>
      <c r="BL478" s="2"/>
      <c r="BM478" s="2"/>
      <c r="BN478" s="2"/>
      <c r="BO478" s="2"/>
      <c r="BP478" s="2"/>
      <c r="BQ478" s="2"/>
      <c r="BR478" s="2"/>
      <c r="BS478" s="2"/>
      <c r="BT478" s="3"/>
      <c r="BU478" s="3"/>
      <c r="BV478" s="3"/>
      <c r="BW478" s="3"/>
      <c r="BX478" s="3"/>
      <c r="BY478" s="3"/>
      <c r="BZ478" s="3"/>
      <c r="CA478" s="3"/>
      <c r="CB478" s="3"/>
      <c r="CC478" s="3"/>
      <c r="CD478" s="3"/>
      <c r="CE478" s="3"/>
      <c r="CF478" s="3"/>
      <c r="CG478" s="3"/>
      <c r="CH478" s="3"/>
      <c r="CI478" s="3"/>
      <c r="CJ478" s="3"/>
      <c r="CK478" s="3"/>
      <c r="CL478" s="3"/>
      <c r="CM478" s="3"/>
    </row>
    <row r="479" spans="1:91" ht="18.75" hidden="1" customHeight="1" x14ac:dyDescent="0.25">
      <c r="A479" s="5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57"/>
      <c r="BI479" s="1"/>
      <c r="BJ479" s="2"/>
      <c r="BK479" s="2"/>
      <c r="BL479" s="2"/>
      <c r="BM479" s="2"/>
      <c r="BN479" s="2"/>
      <c r="BO479" s="2"/>
      <c r="BP479" s="2"/>
      <c r="BQ479" s="2"/>
      <c r="BR479" s="2"/>
      <c r="BS479" s="2"/>
      <c r="BT479" s="3"/>
      <c r="BU479" s="3"/>
      <c r="BV479" s="3"/>
      <c r="BW479" s="3"/>
      <c r="BX479" s="3"/>
      <c r="BY479" s="3"/>
      <c r="BZ479" s="3"/>
      <c r="CA479" s="3"/>
      <c r="CB479" s="3"/>
      <c r="CC479" s="3"/>
      <c r="CD479" s="3"/>
      <c r="CE479" s="3"/>
      <c r="CF479" s="3"/>
      <c r="CG479" s="3"/>
      <c r="CH479" s="3"/>
      <c r="CI479" s="3"/>
      <c r="CJ479" s="3"/>
      <c r="CK479" s="3"/>
      <c r="CL479" s="3"/>
      <c r="CM479" s="3"/>
    </row>
    <row r="480" spans="1:91" ht="18.75" hidden="1" customHeight="1" x14ac:dyDescent="0.25">
      <c r="A480" s="5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57"/>
      <c r="BI480" s="1"/>
      <c r="BJ480" s="2"/>
      <c r="BK480" s="2"/>
      <c r="BL480" s="2"/>
      <c r="BM480" s="2"/>
      <c r="BN480" s="2"/>
      <c r="BO480" s="2"/>
      <c r="BP480" s="2"/>
      <c r="BQ480" s="2"/>
      <c r="BR480" s="2"/>
      <c r="BS480" s="2"/>
      <c r="BT480" s="3"/>
      <c r="BU480" s="3"/>
      <c r="BV480" s="3"/>
      <c r="BW480" s="3"/>
      <c r="BX480" s="3"/>
      <c r="BY480" s="3"/>
      <c r="BZ480" s="3"/>
      <c r="CA480" s="3"/>
      <c r="CB480" s="3"/>
      <c r="CC480" s="3"/>
      <c r="CD480" s="3"/>
      <c r="CE480" s="3"/>
      <c r="CF480" s="3"/>
      <c r="CG480" s="3"/>
      <c r="CH480" s="3"/>
      <c r="CI480" s="3"/>
      <c r="CJ480" s="3"/>
      <c r="CK480" s="3"/>
      <c r="CL480" s="3"/>
      <c r="CM480" s="3"/>
    </row>
    <row r="481" spans="1:91" ht="18.75" hidden="1" customHeight="1" x14ac:dyDescent="0.25">
      <c r="A481" s="5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57"/>
      <c r="BI481" s="1"/>
      <c r="BJ481" s="2"/>
      <c r="BK481" s="2"/>
      <c r="BL481" s="2"/>
      <c r="BM481" s="2"/>
      <c r="BN481" s="2"/>
      <c r="BO481" s="2"/>
      <c r="BP481" s="2"/>
      <c r="BQ481" s="2"/>
      <c r="BR481" s="2"/>
      <c r="BS481" s="2"/>
      <c r="BT481" s="3"/>
      <c r="BU481" s="3"/>
      <c r="BV481" s="3"/>
      <c r="BW481" s="3"/>
      <c r="BX481" s="3"/>
      <c r="BY481" s="3"/>
      <c r="BZ481" s="3"/>
      <c r="CA481" s="3"/>
      <c r="CB481" s="3"/>
      <c r="CC481" s="3"/>
      <c r="CD481" s="3"/>
      <c r="CE481" s="3"/>
      <c r="CF481" s="3"/>
      <c r="CG481" s="3"/>
      <c r="CH481" s="3"/>
      <c r="CI481" s="3"/>
      <c r="CJ481" s="3"/>
      <c r="CK481" s="3"/>
      <c r="CL481" s="3"/>
      <c r="CM481" s="3"/>
    </row>
    <row r="482" spans="1:91" ht="18.75" hidden="1" customHeight="1" x14ac:dyDescent="0.25">
      <c r="A482" s="5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57"/>
      <c r="BI482" s="1"/>
      <c r="BJ482" s="2"/>
      <c r="BK482" s="2"/>
      <c r="BL482" s="2"/>
      <c r="BM482" s="2"/>
      <c r="BN482" s="2"/>
      <c r="BO482" s="2"/>
      <c r="BP482" s="2"/>
      <c r="BQ482" s="2"/>
      <c r="BR482" s="2"/>
      <c r="BS482" s="2"/>
      <c r="BT482" s="3"/>
      <c r="BU482" s="3"/>
      <c r="BV482" s="3"/>
      <c r="BW482" s="3"/>
      <c r="BX482" s="3"/>
      <c r="BY482" s="3"/>
      <c r="BZ482" s="3"/>
      <c r="CA482" s="3"/>
      <c r="CB482" s="3"/>
      <c r="CC482" s="3"/>
      <c r="CD482" s="3"/>
      <c r="CE482" s="3"/>
      <c r="CF482" s="3"/>
      <c r="CG482" s="3"/>
      <c r="CH482" s="3"/>
      <c r="CI482" s="3"/>
      <c r="CJ482" s="3"/>
      <c r="CK482" s="3"/>
      <c r="CL482" s="3"/>
      <c r="CM482" s="3"/>
    </row>
    <row r="483" spans="1:91" ht="18.75" hidden="1" customHeight="1" x14ac:dyDescent="0.25">
      <c r="A483" s="5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57"/>
      <c r="BI483" s="1"/>
      <c r="BJ483" s="2"/>
      <c r="BK483" s="2"/>
      <c r="BL483" s="2"/>
      <c r="BM483" s="2"/>
      <c r="BN483" s="2"/>
      <c r="BO483" s="2"/>
      <c r="BP483" s="2"/>
      <c r="BQ483" s="2"/>
      <c r="BR483" s="2"/>
      <c r="BS483" s="2"/>
      <c r="BT483" s="3"/>
      <c r="BU483" s="3"/>
      <c r="BV483" s="3"/>
      <c r="BW483" s="3"/>
      <c r="BX483" s="3"/>
      <c r="BY483" s="3"/>
      <c r="BZ483" s="3"/>
      <c r="CA483" s="3"/>
      <c r="CB483" s="3"/>
      <c r="CC483" s="3"/>
      <c r="CD483" s="3"/>
      <c r="CE483" s="3"/>
      <c r="CF483" s="3"/>
      <c r="CG483" s="3"/>
      <c r="CH483" s="3"/>
      <c r="CI483" s="3"/>
      <c r="CJ483" s="3"/>
      <c r="CK483" s="3"/>
      <c r="CL483" s="3"/>
      <c r="CM483" s="3"/>
    </row>
    <row r="484" spans="1:91" ht="18.75" hidden="1" customHeight="1" x14ac:dyDescent="0.25">
      <c r="A484" s="5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57"/>
      <c r="BI484" s="1"/>
      <c r="BJ484" s="2"/>
      <c r="BK484" s="2"/>
      <c r="BL484" s="2"/>
      <c r="BM484" s="2"/>
      <c r="BN484" s="2"/>
      <c r="BO484" s="2"/>
      <c r="BP484" s="2"/>
      <c r="BQ484" s="2"/>
      <c r="BR484" s="2"/>
      <c r="BS484" s="2"/>
      <c r="BT484" s="3"/>
      <c r="BU484" s="3"/>
      <c r="BV484" s="3"/>
      <c r="BW484" s="3"/>
      <c r="BX484" s="3"/>
      <c r="BY484" s="3"/>
      <c r="BZ484" s="3"/>
      <c r="CA484" s="3"/>
      <c r="CB484" s="3"/>
      <c r="CC484" s="3"/>
      <c r="CD484" s="3"/>
      <c r="CE484" s="3"/>
      <c r="CF484" s="3"/>
      <c r="CG484" s="3"/>
      <c r="CH484" s="3"/>
      <c r="CI484" s="3"/>
      <c r="CJ484" s="3"/>
      <c r="CK484" s="3"/>
      <c r="CL484" s="3"/>
      <c r="CM484" s="3"/>
    </row>
    <row r="485" spans="1:91" ht="18.75" hidden="1" customHeight="1" x14ac:dyDescent="0.25">
      <c r="A485" s="5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57"/>
      <c r="BI485" s="1"/>
      <c r="BJ485" s="2"/>
      <c r="BK485" s="2"/>
      <c r="BL485" s="2"/>
      <c r="BM485" s="2"/>
      <c r="BN485" s="2"/>
      <c r="BO485" s="2"/>
      <c r="BP485" s="2"/>
      <c r="BQ485" s="2"/>
      <c r="BR485" s="2"/>
      <c r="BS485" s="2"/>
      <c r="BT485" s="3"/>
      <c r="BU485" s="3"/>
      <c r="BV485" s="3"/>
      <c r="BW485" s="3"/>
      <c r="BX485" s="3"/>
      <c r="BY485" s="3"/>
      <c r="BZ485" s="3"/>
      <c r="CA485" s="3"/>
      <c r="CB485" s="3"/>
      <c r="CC485" s="3"/>
      <c r="CD485" s="3"/>
      <c r="CE485" s="3"/>
      <c r="CF485" s="3"/>
      <c r="CG485" s="3"/>
      <c r="CH485" s="3"/>
      <c r="CI485" s="3"/>
      <c r="CJ485" s="3"/>
      <c r="CK485" s="3"/>
      <c r="CL485" s="3"/>
      <c r="CM485" s="3"/>
    </row>
    <row r="486" spans="1:91" ht="18.75" hidden="1" customHeight="1" x14ac:dyDescent="0.25">
      <c r="A486" s="5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57"/>
      <c r="BI486" s="1"/>
      <c r="BJ486" s="2"/>
      <c r="BK486" s="2"/>
      <c r="BL486" s="2"/>
      <c r="BM486" s="2"/>
      <c r="BN486" s="2"/>
      <c r="BO486" s="2"/>
      <c r="BP486" s="2"/>
      <c r="BQ486" s="2"/>
      <c r="BR486" s="2"/>
      <c r="BS486" s="2"/>
      <c r="BT486" s="3"/>
      <c r="BU486" s="3"/>
      <c r="BV486" s="3"/>
      <c r="BW486" s="3"/>
      <c r="BX486" s="3"/>
      <c r="BY486" s="3"/>
      <c r="BZ486" s="3"/>
      <c r="CA486" s="3"/>
      <c r="CB486" s="3"/>
      <c r="CC486" s="3"/>
      <c r="CD486" s="3"/>
      <c r="CE486" s="3"/>
      <c r="CF486" s="3"/>
      <c r="CG486" s="3"/>
      <c r="CH486" s="3"/>
      <c r="CI486" s="3"/>
      <c r="CJ486" s="3"/>
      <c r="CK486" s="3"/>
      <c r="CL486" s="3"/>
      <c r="CM486" s="3"/>
    </row>
    <row r="487" spans="1:91" ht="18.75" hidden="1" customHeight="1" x14ac:dyDescent="0.25">
      <c r="A487" s="5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57"/>
      <c r="BI487" s="1"/>
      <c r="BJ487" s="2"/>
      <c r="BK487" s="2"/>
      <c r="BL487" s="2"/>
      <c r="BM487" s="2"/>
      <c r="BN487" s="2"/>
      <c r="BO487" s="2"/>
      <c r="BP487" s="2"/>
      <c r="BQ487" s="2"/>
      <c r="BR487" s="2"/>
      <c r="BS487" s="2"/>
      <c r="BT487" s="3"/>
      <c r="BU487" s="3"/>
      <c r="BV487" s="3"/>
      <c r="BW487" s="3"/>
      <c r="BX487" s="3"/>
      <c r="BY487" s="3"/>
      <c r="BZ487" s="3"/>
      <c r="CA487" s="3"/>
      <c r="CB487" s="3"/>
      <c r="CC487" s="3"/>
      <c r="CD487" s="3"/>
      <c r="CE487" s="3"/>
      <c r="CF487" s="3"/>
      <c r="CG487" s="3"/>
      <c r="CH487" s="3"/>
      <c r="CI487" s="3"/>
      <c r="CJ487" s="3"/>
      <c r="CK487" s="3"/>
      <c r="CL487" s="3"/>
      <c r="CM487" s="3"/>
    </row>
    <row r="488" spans="1:91" ht="18.75" hidden="1" customHeight="1" x14ac:dyDescent="0.25">
      <c r="A488" s="5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57"/>
      <c r="BI488" s="1"/>
      <c r="BJ488" s="2"/>
      <c r="BK488" s="2"/>
      <c r="BL488" s="2"/>
      <c r="BM488" s="2"/>
      <c r="BN488" s="2"/>
      <c r="BO488" s="2"/>
      <c r="BP488" s="2"/>
      <c r="BQ488" s="2"/>
      <c r="BR488" s="2"/>
      <c r="BS488" s="2"/>
      <c r="BT488" s="3"/>
      <c r="BU488" s="3"/>
      <c r="BV488" s="3"/>
      <c r="BW488" s="3"/>
      <c r="BX488" s="3"/>
      <c r="BY488" s="3"/>
      <c r="BZ488" s="3"/>
      <c r="CA488" s="3"/>
      <c r="CB488" s="3"/>
      <c r="CC488" s="3"/>
      <c r="CD488" s="3"/>
      <c r="CE488" s="3"/>
      <c r="CF488" s="3"/>
      <c r="CG488" s="3"/>
      <c r="CH488" s="3"/>
      <c r="CI488" s="3"/>
      <c r="CJ488" s="3"/>
      <c r="CK488" s="3"/>
      <c r="CL488" s="3"/>
      <c r="CM488" s="3"/>
    </row>
    <row r="489" spans="1:91" ht="18.75" hidden="1" customHeight="1" x14ac:dyDescent="0.25">
      <c r="A489" s="5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57"/>
      <c r="BI489" s="1"/>
      <c r="BJ489" s="2"/>
      <c r="BK489" s="2"/>
      <c r="BL489" s="2"/>
      <c r="BM489" s="2"/>
      <c r="BN489" s="2"/>
      <c r="BO489" s="2"/>
      <c r="BP489" s="2"/>
      <c r="BQ489" s="2"/>
      <c r="BR489" s="2"/>
      <c r="BS489" s="2"/>
      <c r="BT489" s="3"/>
      <c r="BU489" s="3"/>
      <c r="BV489" s="3"/>
      <c r="BW489" s="3"/>
      <c r="BX489" s="3"/>
      <c r="BY489" s="3"/>
      <c r="BZ489" s="3"/>
      <c r="CA489" s="3"/>
      <c r="CB489" s="3"/>
      <c r="CC489" s="3"/>
      <c r="CD489" s="3"/>
      <c r="CE489" s="3"/>
      <c r="CF489" s="3"/>
      <c r="CG489" s="3"/>
      <c r="CH489" s="3"/>
      <c r="CI489" s="3"/>
      <c r="CJ489" s="3"/>
      <c r="CK489" s="3"/>
      <c r="CL489" s="3"/>
      <c r="CM489" s="3"/>
    </row>
    <row r="490" spans="1:91" ht="18.75" hidden="1" customHeight="1" x14ac:dyDescent="0.25">
      <c r="A490" s="5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57"/>
      <c r="BI490" s="1"/>
      <c r="BJ490" s="2"/>
      <c r="BK490" s="2"/>
      <c r="BL490" s="2"/>
      <c r="BM490" s="2"/>
      <c r="BN490" s="2"/>
      <c r="BO490" s="2"/>
      <c r="BP490" s="2"/>
      <c r="BQ490" s="2"/>
      <c r="BR490" s="2"/>
      <c r="BS490" s="2"/>
      <c r="BT490" s="3"/>
      <c r="BU490" s="3"/>
      <c r="BV490" s="3"/>
      <c r="BW490" s="3"/>
      <c r="BX490" s="3"/>
      <c r="BY490" s="3"/>
      <c r="BZ490" s="3"/>
      <c r="CA490" s="3"/>
      <c r="CB490" s="3"/>
      <c r="CC490" s="3"/>
      <c r="CD490" s="3"/>
      <c r="CE490" s="3"/>
      <c r="CF490" s="3"/>
      <c r="CG490" s="3"/>
      <c r="CH490" s="3"/>
      <c r="CI490" s="3"/>
      <c r="CJ490" s="3"/>
      <c r="CK490" s="3"/>
      <c r="CL490" s="3"/>
      <c r="CM490" s="3"/>
    </row>
    <row r="491" spans="1:91" ht="18.75" hidden="1" customHeight="1" x14ac:dyDescent="0.25">
      <c r="A491" s="5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57"/>
      <c r="BI491" s="1"/>
      <c r="BJ491" s="2"/>
      <c r="BK491" s="2"/>
      <c r="BL491" s="2"/>
      <c r="BM491" s="2"/>
      <c r="BN491" s="2"/>
      <c r="BO491" s="2"/>
      <c r="BP491" s="2"/>
      <c r="BQ491" s="2"/>
      <c r="BR491" s="2"/>
      <c r="BS491" s="2"/>
      <c r="BT491" s="3"/>
      <c r="BU491" s="3"/>
      <c r="BV491" s="3"/>
      <c r="BW491" s="3"/>
      <c r="BX491" s="3"/>
      <c r="BY491" s="3"/>
      <c r="BZ491" s="3"/>
      <c r="CA491" s="3"/>
      <c r="CB491" s="3"/>
      <c r="CC491" s="3"/>
      <c r="CD491" s="3"/>
      <c r="CE491" s="3"/>
      <c r="CF491" s="3"/>
      <c r="CG491" s="3"/>
      <c r="CH491" s="3"/>
      <c r="CI491" s="3"/>
      <c r="CJ491" s="3"/>
      <c r="CK491" s="3"/>
      <c r="CL491" s="3"/>
      <c r="CM491" s="3"/>
    </row>
    <row r="492" spans="1:91" ht="18.75" hidden="1" customHeight="1" x14ac:dyDescent="0.25">
      <c r="A492" s="5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57"/>
      <c r="BI492" s="1"/>
      <c r="BJ492" s="2"/>
      <c r="BK492" s="2"/>
      <c r="BL492" s="2"/>
      <c r="BM492" s="2"/>
      <c r="BN492" s="2"/>
      <c r="BO492" s="2"/>
      <c r="BP492" s="2"/>
      <c r="BQ492" s="2"/>
      <c r="BR492" s="2"/>
      <c r="BS492" s="2"/>
      <c r="BT492" s="3"/>
      <c r="BU492" s="3"/>
      <c r="BV492" s="3"/>
      <c r="BW492" s="3"/>
      <c r="BX492" s="3"/>
      <c r="BY492" s="3"/>
      <c r="BZ492" s="3"/>
      <c r="CA492" s="3"/>
      <c r="CB492" s="3"/>
      <c r="CC492" s="3"/>
      <c r="CD492" s="3"/>
      <c r="CE492" s="3"/>
      <c r="CF492" s="3"/>
      <c r="CG492" s="3"/>
      <c r="CH492" s="3"/>
      <c r="CI492" s="3"/>
      <c r="CJ492" s="3"/>
      <c r="CK492" s="3"/>
      <c r="CL492" s="3"/>
      <c r="CM492" s="3"/>
    </row>
    <row r="493" spans="1:91" ht="18.75" hidden="1" customHeight="1" x14ac:dyDescent="0.25">
      <c r="A493" s="5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57"/>
      <c r="BI493" s="1"/>
      <c r="BJ493" s="2"/>
      <c r="BK493" s="2"/>
      <c r="BL493" s="2"/>
      <c r="BM493" s="2"/>
      <c r="BN493" s="2"/>
      <c r="BO493" s="2"/>
      <c r="BP493" s="2"/>
      <c r="BQ493" s="2"/>
      <c r="BR493" s="2"/>
      <c r="BS493" s="2"/>
      <c r="BT493" s="3"/>
      <c r="BU493" s="3"/>
      <c r="BV493" s="3"/>
      <c r="BW493" s="3"/>
      <c r="BX493" s="3"/>
      <c r="BY493" s="3"/>
      <c r="BZ493" s="3"/>
      <c r="CA493" s="3"/>
      <c r="CB493" s="3"/>
      <c r="CC493" s="3"/>
      <c r="CD493" s="3"/>
      <c r="CE493" s="3"/>
      <c r="CF493" s="3"/>
      <c r="CG493" s="3"/>
      <c r="CH493" s="3"/>
      <c r="CI493" s="3"/>
      <c r="CJ493" s="3"/>
      <c r="CK493" s="3"/>
      <c r="CL493" s="3"/>
      <c r="CM493" s="3"/>
    </row>
    <row r="494" spans="1:91" ht="18.75" hidden="1" customHeight="1" x14ac:dyDescent="0.25">
      <c r="A494" s="5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57"/>
      <c r="BI494" s="1"/>
      <c r="BJ494" s="2"/>
      <c r="BK494" s="2"/>
      <c r="BL494" s="2"/>
      <c r="BM494" s="2"/>
      <c r="BN494" s="2"/>
      <c r="BO494" s="2"/>
      <c r="BP494" s="2"/>
      <c r="BQ494" s="2"/>
      <c r="BR494" s="2"/>
      <c r="BS494" s="2"/>
      <c r="BT494" s="3"/>
      <c r="BU494" s="3"/>
      <c r="BV494" s="3"/>
      <c r="BW494" s="3"/>
      <c r="BX494" s="3"/>
      <c r="BY494" s="3"/>
      <c r="BZ494" s="3"/>
      <c r="CA494" s="3"/>
      <c r="CB494" s="3"/>
      <c r="CC494" s="3"/>
      <c r="CD494" s="3"/>
      <c r="CE494" s="3"/>
      <c r="CF494" s="3"/>
      <c r="CG494" s="3"/>
      <c r="CH494" s="3"/>
      <c r="CI494" s="3"/>
      <c r="CJ494" s="3"/>
      <c r="CK494" s="3"/>
      <c r="CL494" s="3"/>
      <c r="CM494" s="3"/>
    </row>
    <row r="495" spans="1:91" ht="18.75" hidden="1" customHeight="1" x14ac:dyDescent="0.25">
      <c r="A495" s="5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57"/>
      <c r="BI495" s="1"/>
      <c r="BJ495" s="2"/>
      <c r="BK495" s="2"/>
      <c r="BL495" s="2"/>
      <c r="BM495" s="2"/>
      <c r="BN495" s="2"/>
      <c r="BO495" s="2"/>
      <c r="BP495" s="2"/>
      <c r="BQ495" s="2"/>
      <c r="BR495" s="2"/>
      <c r="BS495" s="2"/>
      <c r="BT495" s="3"/>
      <c r="BU495" s="3"/>
      <c r="BV495" s="3"/>
      <c r="BW495" s="3"/>
      <c r="BX495" s="3"/>
      <c r="BY495" s="3"/>
      <c r="BZ495" s="3"/>
      <c r="CA495" s="3"/>
      <c r="CB495" s="3"/>
      <c r="CC495" s="3"/>
      <c r="CD495" s="3"/>
      <c r="CE495" s="3"/>
      <c r="CF495" s="3"/>
      <c r="CG495" s="3"/>
      <c r="CH495" s="3"/>
      <c r="CI495" s="3"/>
      <c r="CJ495" s="3"/>
      <c r="CK495" s="3"/>
      <c r="CL495" s="3"/>
      <c r="CM495" s="3"/>
    </row>
    <row r="496" spans="1:91" ht="18.75" hidden="1" customHeight="1" x14ac:dyDescent="0.25">
      <c r="A496" s="5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57"/>
      <c r="BI496" s="1"/>
      <c r="BJ496" s="2"/>
      <c r="BK496" s="2"/>
      <c r="BL496" s="2"/>
      <c r="BM496" s="2"/>
      <c r="BN496" s="2"/>
      <c r="BO496" s="2"/>
      <c r="BP496" s="2"/>
      <c r="BQ496" s="2"/>
      <c r="BR496" s="2"/>
      <c r="BS496" s="2"/>
      <c r="BT496" s="3"/>
      <c r="BU496" s="3"/>
      <c r="BV496" s="3"/>
      <c r="BW496" s="3"/>
      <c r="BX496" s="3"/>
      <c r="BY496" s="3"/>
      <c r="BZ496" s="3"/>
      <c r="CA496" s="3"/>
      <c r="CB496" s="3"/>
      <c r="CC496" s="3"/>
      <c r="CD496" s="3"/>
      <c r="CE496" s="3"/>
      <c r="CF496" s="3"/>
      <c r="CG496" s="3"/>
      <c r="CH496" s="3"/>
      <c r="CI496" s="3"/>
      <c r="CJ496" s="3"/>
      <c r="CK496" s="3"/>
      <c r="CL496" s="3"/>
      <c r="CM496" s="3"/>
    </row>
    <row r="497" spans="1:91" ht="18.75" hidden="1" customHeight="1" x14ac:dyDescent="0.25">
      <c r="A497" s="5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57"/>
      <c r="BI497" s="1"/>
      <c r="BJ497" s="2"/>
      <c r="BK497" s="2"/>
      <c r="BL497" s="2"/>
      <c r="BM497" s="2"/>
      <c r="BN497" s="2"/>
      <c r="BO497" s="2"/>
      <c r="BP497" s="2"/>
      <c r="BQ497" s="2"/>
      <c r="BR497" s="2"/>
      <c r="BS497" s="2"/>
      <c r="BT497" s="3"/>
      <c r="BU497" s="3"/>
      <c r="BV497" s="3"/>
      <c r="BW497" s="3"/>
      <c r="BX497" s="3"/>
      <c r="BY497" s="3"/>
      <c r="BZ497" s="3"/>
      <c r="CA497" s="3"/>
      <c r="CB497" s="3"/>
      <c r="CC497" s="3"/>
      <c r="CD497" s="3"/>
      <c r="CE497" s="3"/>
      <c r="CF497" s="3"/>
      <c r="CG497" s="3"/>
      <c r="CH497" s="3"/>
      <c r="CI497" s="3"/>
      <c r="CJ497" s="3"/>
      <c r="CK497" s="3"/>
      <c r="CL497" s="3"/>
      <c r="CM497" s="3"/>
    </row>
    <row r="498" spans="1:91" ht="18.75" hidden="1" customHeight="1" x14ac:dyDescent="0.25">
      <c r="A498" s="5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57"/>
      <c r="BI498" s="1"/>
      <c r="BJ498" s="2"/>
      <c r="BK498" s="2"/>
      <c r="BL498" s="2"/>
      <c r="BM498" s="2"/>
      <c r="BN498" s="2"/>
      <c r="BO498" s="2"/>
      <c r="BP498" s="2"/>
      <c r="BQ498" s="2"/>
      <c r="BR498" s="2"/>
      <c r="BS498" s="2"/>
      <c r="BT498" s="3"/>
      <c r="BU498" s="3"/>
      <c r="BV498" s="3"/>
      <c r="BW498" s="3"/>
      <c r="BX498" s="3"/>
      <c r="BY498" s="3"/>
      <c r="BZ498" s="3"/>
      <c r="CA498" s="3"/>
      <c r="CB498" s="3"/>
      <c r="CC498" s="3"/>
      <c r="CD498" s="3"/>
      <c r="CE498" s="3"/>
      <c r="CF498" s="3"/>
      <c r="CG498" s="3"/>
      <c r="CH498" s="3"/>
      <c r="CI498" s="3"/>
      <c r="CJ498" s="3"/>
      <c r="CK498" s="3"/>
      <c r="CL498" s="3"/>
      <c r="CM498" s="3"/>
    </row>
    <row r="499" spans="1:91" ht="18.75" hidden="1" customHeight="1" x14ac:dyDescent="0.25">
      <c r="A499" s="5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57"/>
      <c r="BI499" s="1"/>
      <c r="BJ499" s="2"/>
      <c r="BK499" s="2"/>
      <c r="BL499" s="2"/>
      <c r="BM499" s="2"/>
      <c r="BN499" s="2"/>
      <c r="BO499" s="2"/>
      <c r="BP499" s="2"/>
      <c r="BQ499" s="2"/>
      <c r="BR499" s="2"/>
      <c r="BS499" s="2"/>
      <c r="BT499" s="3"/>
      <c r="BU499" s="3"/>
      <c r="BV499" s="3"/>
      <c r="BW499" s="3"/>
      <c r="BX499" s="3"/>
      <c r="BY499" s="3"/>
      <c r="BZ499" s="3"/>
      <c r="CA499" s="3"/>
      <c r="CB499" s="3"/>
      <c r="CC499" s="3"/>
      <c r="CD499" s="3"/>
      <c r="CE499" s="3"/>
      <c r="CF499" s="3"/>
      <c r="CG499" s="3"/>
      <c r="CH499" s="3"/>
      <c r="CI499" s="3"/>
      <c r="CJ499" s="3"/>
      <c r="CK499" s="3"/>
      <c r="CL499" s="3"/>
      <c r="CM499" s="3"/>
    </row>
    <row r="500" spans="1:91" ht="18.75" hidden="1" customHeight="1" x14ac:dyDescent="0.25">
      <c r="A500" s="5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57"/>
      <c r="BI500" s="1"/>
      <c r="BJ500" s="2"/>
      <c r="BK500" s="2"/>
      <c r="BL500" s="2"/>
      <c r="BM500" s="2"/>
      <c r="BN500" s="2"/>
      <c r="BO500" s="2"/>
      <c r="BP500" s="2"/>
      <c r="BQ500" s="2"/>
      <c r="BR500" s="2"/>
      <c r="BS500" s="2"/>
      <c r="BT500" s="3"/>
      <c r="BU500" s="3"/>
      <c r="BV500" s="3"/>
      <c r="BW500" s="3"/>
      <c r="BX500" s="3"/>
      <c r="BY500" s="3"/>
      <c r="BZ500" s="3"/>
      <c r="CA500" s="3"/>
      <c r="CB500" s="3"/>
      <c r="CC500" s="3"/>
      <c r="CD500" s="3"/>
      <c r="CE500" s="3"/>
      <c r="CF500" s="3"/>
      <c r="CG500" s="3"/>
      <c r="CH500" s="3"/>
      <c r="CI500" s="3"/>
      <c r="CJ500" s="3"/>
      <c r="CK500" s="3"/>
      <c r="CL500" s="3"/>
      <c r="CM500" s="3"/>
    </row>
    <row r="501" spans="1:91" ht="18.75" hidden="1" customHeight="1" x14ac:dyDescent="0.25">
      <c r="A501" s="5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57"/>
      <c r="BI501" s="1"/>
      <c r="BJ501" s="2"/>
      <c r="BK501" s="2"/>
      <c r="BL501" s="2"/>
      <c r="BM501" s="2"/>
      <c r="BN501" s="2"/>
      <c r="BO501" s="2"/>
      <c r="BP501" s="2"/>
      <c r="BQ501" s="2"/>
      <c r="BR501" s="2"/>
      <c r="BS501" s="2"/>
      <c r="BT501" s="3"/>
      <c r="BU501" s="3"/>
      <c r="BV501" s="3"/>
      <c r="BW501" s="3"/>
      <c r="BX501" s="3"/>
      <c r="BY501" s="3"/>
      <c r="BZ501" s="3"/>
      <c r="CA501" s="3"/>
      <c r="CB501" s="3"/>
      <c r="CC501" s="3"/>
      <c r="CD501" s="3"/>
      <c r="CE501" s="3"/>
      <c r="CF501" s="3"/>
      <c r="CG501" s="3"/>
      <c r="CH501" s="3"/>
      <c r="CI501" s="3"/>
      <c r="CJ501" s="3"/>
      <c r="CK501" s="3"/>
      <c r="CL501" s="3"/>
      <c r="CM501" s="3"/>
    </row>
    <row r="502" spans="1:91" ht="18.75" hidden="1" customHeight="1" x14ac:dyDescent="0.25">
      <c r="A502" s="5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57"/>
      <c r="BI502" s="1"/>
      <c r="BJ502" s="2"/>
      <c r="BK502" s="2"/>
      <c r="BL502" s="2"/>
      <c r="BM502" s="2"/>
      <c r="BN502" s="2"/>
      <c r="BO502" s="2"/>
      <c r="BP502" s="2"/>
      <c r="BQ502" s="2"/>
      <c r="BR502" s="2"/>
      <c r="BS502" s="2"/>
      <c r="BT502" s="3"/>
      <c r="BU502" s="3"/>
      <c r="BV502" s="3"/>
      <c r="BW502" s="3"/>
      <c r="BX502" s="3"/>
      <c r="BY502" s="3"/>
      <c r="BZ502" s="3"/>
      <c r="CA502" s="3"/>
      <c r="CB502" s="3"/>
      <c r="CC502" s="3"/>
      <c r="CD502" s="3"/>
      <c r="CE502" s="3"/>
      <c r="CF502" s="3"/>
      <c r="CG502" s="3"/>
      <c r="CH502" s="3"/>
      <c r="CI502" s="3"/>
      <c r="CJ502" s="3"/>
      <c r="CK502" s="3"/>
      <c r="CL502" s="3"/>
      <c r="CM502" s="3"/>
    </row>
    <row r="503" spans="1:91" ht="18.75" hidden="1" customHeight="1" x14ac:dyDescent="0.25">
      <c r="A503" s="5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57"/>
      <c r="BI503" s="1"/>
      <c r="BJ503" s="2"/>
      <c r="BK503" s="2"/>
      <c r="BL503" s="2"/>
      <c r="BM503" s="2"/>
      <c r="BN503" s="2"/>
      <c r="BO503" s="2"/>
      <c r="BP503" s="2"/>
      <c r="BQ503" s="2"/>
      <c r="BR503" s="2"/>
      <c r="BS503" s="2"/>
      <c r="BT503" s="3"/>
      <c r="BU503" s="3"/>
      <c r="BV503" s="3"/>
      <c r="BW503" s="3"/>
      <c r="BX503" s="3"/>
      <c r="BY503" s="3"/>
      <c r="BZ503" s="3"/>
      <c r="CA503" s="3"/>
      <c r="CB503" s="3"/>
      <c r="CC503" s="3"/>
      <c r="CD503" s="3"/>
      <c r="CE503" s="3"/>
      <c r="CF503" s="3"/>
      <c r="CG503" s="3"/>
      <c r="CH503" s="3"/>
      <c r="CI503" s="3"/>
      <c r="CJ503" s="3"/>
      <c r="CK503" s="3"/>
      <c r="CL503" s="3"/>
      <c r="CM503" s="3"/>
    </row>
    <row r="504" spans="1:91" ht="18.75" hidden="1" customHeight="1" x14ac:dyDescent="0.25">
      <c r="A504" s="5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57"/>
      <c r="BI504" s="1"/>
      <c r="BJ504" s="2"/>
      <c r="BK504" s="2"/>
      <c r="BL504" s="2"/>
      <c r="BM504" s="2"/>
      <c r="BN504" s="2"/>
      <c r="BO504" s="2"/>
      <c r="BP504" s="2"/>
      <c r="BQ504" s="2"/>
      <c r="BR504" s="2"/>
      <c r="BS504" s="2"/>
      <c r="BT504" s="3"/>
      <c r="BU504" s="3"/>
      <c r="BV504" s="3"/>
      <c r="BW504" s="3"/>
      <c r="BX504" s="3"/>
      <c r="BY504" s="3"/>
      <c r="BZ504" s="3"/>
      <c r="CA504" s="3"/>
      <c r="CB504" s="3"/>
      <c r="CC504" s="3"/>
      <c r="CD504" s="3"/>
      <c r="CE504" s="3"/>
      <c r="CF504" s="3"/>
      <c r="CG504" s="3"/>
      <c r="CH504" s="3"/>
      <c r="CI504" s="3"/>
      <c r="CJ504" s="3"/>
      <c r="CK504" s="3"/>
      <c r="CL504" s="3"/>
      <c r="CM504" s="3"/>
    </row>
    <row r="505" spans="1:91" ht="18.75" hidden="1" customHeight="1" x14ac:dyDescent="0.25">
      <c r="A505" s="5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57"/>
      <c r="BI505" s="1"/>
      <c r="BJ505" s="2"/>
      <c r="BK505" s="2"/>
      <c r="BL505" s="2"/>
      <c r="BM505" s="2"/>
      <c r="BN505" s="2"/>
      <c r="BO505" s="2"/>
      <c r="BP505" s="2"/>
      <c r="BQ505" s="2"/>
      <c r="BR505" s="2"/>
      <c r="BS505" s="2"/>
      <c r="BT505" s="3"/>
      <c r="BU505" s="3"/>
      <c r="BV505" s="3"/>
      <c r="BW505" s="3"/>
      <c r="BX505" s="3"/>
      <c r="BY505" s="3"/>
      <c r="BZ505" s="3"/>
      <c r="CA505" s="3"/>
      <c r="CB505" s="3"/>
      <c r="CC505" s="3"/>
      <c r="CD505" s="3"/>
      <c r="CE505" s="3"/>
      <c r="CF505" s="3"/>
      <c r="CG505" s="3"/>
      <c r="CH505" s="3"/>
      <c r="CI505" s="3"/>
      <c r="CJ505" s="3"/>
      <c r="CK505" s="3"/>
      <c r="CL505" s="3"/>
      <c r="CM505" s="3"/>
    </row>
    <row r="506" spans="1:91" ht="18.75" hidden="1" customHeight="1" x14ac:dyDescent="0.25">
      <c r="A506" s="5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57"/>
      <c r="BI506" s="1"/>
      <c r="BJ506" s="2"/>
      <c r="BK506" s="2"/>
      <c r="BL506" s="2"/>
      <c r="BM506" s="2"/>
      <c r="BN506" s="2"/>
      <c r="BO506" s="2"/>
      <c r="BP506" s="2"/>
      <c r="BQ506" s="2"/>
      <c r="BR506" s="2"/>
      <c r="BS506" s="2"/>
      <c r="BT506" s="3"/>
      <c r="BU506" s="3"/>
      <c r="BV506" s="3"/>
      <c r="BW506" s="3"/>
      <c r="BX506" s="3"/>
      <c r="BY506" s="3"/>
      <c r="BZ506" s="3"/>
      <c r="CA506" s="3"/>
      <c r="CB506" s="3"/>
      <c r="CC506" s="3"/>
      <c r="CD506" s="3"/>
      <c r="CE506" s="3"/>
      <c r="CF506" s="3"/>
      <c r="CG506" s="3"/>
      <c r="CH506" s="3"/>
      <c r="CI506" s="3"/>
      <c r="CJ506" s="3"/>
      <c r="CK506" s="3"/>
      <c r="CL506" s="3"/>
      <c r="CM506" s="3"/>
    </row>
    <row r="507" spans="1:91" ht="18.75" hidden="1" customHeight="1" x14ac:dyDescent="0.25">
      <c r="A507" s="5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57"/>
      <c r="BI507" s="1"/>
      <c r="BJ507" s="2"/>
      <c r="BK507" s="2"/>
      <c r="BL507" s="2"/>
      <c r="BM507" s="2"/>
      <c r="BN507" s="2"/>
      <c r="BO507" s="2"/>
      <c r="BP507" s="2"/>
      <c r="BQ507" s="2"/>
      <c r="BR507" s="2"/>
      <c r="BS507" s="2"/>
      <c r="BT507" s="3"/>
      <c r="BU507" s="3"/>
      <c r="BV507" s="3"/>
      <c r="BW507" s="3"/>
      <c r="BX507" s="3"/>
      <c r="BY507" s="3"/>
      <c r="BZ507" s="3"/>
      <c r="CA507" s="3"/>
      <c r="CB507" s="3"/>
      <c r="CC507" s="3"/>
      <c r="CD507" s="3"/>
      <c r="CE507" s="3"/>
      <c r="CF507" s="3"/>
      <c r="CG507" s="3"/>
      <c r="CH507" s="3"/>
      <c r="CI507" s="3"/>
      <c r="CJ507" s="3"/>
      <c r="CK507" s="3"/>
      <c r="CL507" s="3"/>
      <c r="CM507" s="3"/>
    </row>
    <row r="508" spans="1:91" ht="18.75" hidden="1" customHeight="1" x14ac:dyDescent="0.25">
      <c r="A508" s="5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57"/>
      <c r="BI508" s="1"/>
      <c r="BJ508" s="2"/>
      <c r="BK508" s="2"/>
      <c r="BL508" s="2"/>
      <c r="BM508" s="2"/>
      <c r="BN508" s="2"/>
      <c r="BO508" s="2"/>
      <c r="BP508" s="2"/>
      <c r="BQ508" s="2"/>
      <c r="BR508" s="2"/>
      <c r="BS508" s="2"/>
      <c r="BT508" s="3"/>
      <c r="BU508" s="3"/>
      <c r="BV508" s="3"/>
      <c r="BW508" s="3"/>
      <c r="BX508" s="3"/>
      <c r="BY508" s="3"/>
      <c r="BZ508" s="3"/>
      <c r="CA508" s="3"/>
      <c r="CB508" s="3"/>
      <c r="CC508" s="3"/>
      <c r="CD508" s="3"/>
      <c r="CE508" s="3"/>
      <c r="CF508" s="3"/>
      <c r="CG508" s="3"/>
      <c r="CH508" s="3"/>
      <c r="CI508" s="3"/>
      <c r="CJ508" s="3"/>
      <c r="CK508" s="3"/>
      <c r="CL508" s="3"/>
      <c r="CM508" s="3"/>
    </row>
    <row r="509" spans="1:91" ht="18.75" hidden="1" customHeight="1" x14ac:dyDescent="0.25">
      <c r="A509" s="5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57"/>
      <c r="BI509" s="1"/>
      <c r="BJ509" s="2"/>
      <c r="BK509" s="2"/>
      <c r="BL509" s="2"/>
      <c r="BM509" s="2"/>
      <c r="BN509" s="2"/>
      <c r="BO509" s="2"/>
      <c r="BP509" s="2"/>
      <c r="BQ509" s="2"/>
      <c r="BR509" s="2"/>
      <c r="BS509" s="2"/>
      <c r="BT509" s="3"/>
      <c r="BU509" s="3"/>
      <c r="BV509" s="3"/>
      <c r="BW509" s="3"/>
      <c r="BX509" s="3"/>
      <c r="BY509" s="3"/>
      <c r="BZ509" s="3"/>
      <c r="CA509" s="3"/>
      <c r="CB509" s="3"/>
      <c r="CC509" s="3"/>
      <c r="CD509" s="3"/>
      <c r="CE509" s="3"/>
      <c r="CF509" s="3"/>
      <c r="CG509" s="3"/>
      <c r="CH509" s="3"/>
      <c r="CI509" s="3"/>
      <c r="CJ509" s="3"/>
      <c r="CK509" s="3"/>
      <c r="CL509" s="3"/>
      <c r="CM509" s="3"/>
    </row>
    <row r="510" spans="1:91" ht="18.75" hidden="1" customHeight="1" x14ac:dyDescent="0.25">
      <c r="A510" s="5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57"/>
      <c r="BI510" s="1"/>
      <c r="BJ510" s="2"/>
      <c r="BK510" s="2"/>
      <c r="BL510" s="2"/>
      <c r="BM510" s="2"/>
      <c r="BN510" s="2"/>
      <c r="BO510" s="2"/>
      <c r="BP510" s="2"/>
      <c r="BQ510" s="2"/>
      <c r="BR510" s="2"/>
      <c r="BS510" s="2"/>
      <c r="BT510" s="3"/>
      <c r="BU510" s="3"/>
      <c r="BV510" s="3"/>
      <c r="BW510" s="3"/>
      <c r="BX510" s="3"/>
      <c r="BY510" s="3"/>
      <c r="BZ510" s="3"/>
      <c r="CA510" s="3"/>
      <c r="CB510" s="3"/>
      <c r="CC510" s="3"/>
      <c r="CD510" s="3"/>
      <c r="CE510" s="3"/>
      <c r="CF510" s="3"/>
      <c r="CG510" s="3"/>
      <c r="CH510" s="3"/>
      <c r="CI510" s="3"/>
      <c r="CJ510" s="3"/>
      <c r="CK510" s="3"/>
      <c r="CL510" s="3"/>
      <c r="CM510" s="3"/>
    </row>
    <row r="511" spans="1:91" ht="18.75" hidden="1" customHeight="1" x14ac:dyDescent="0.25">
      <c r="A511" s="5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57"/>
      <c r="BI511" s="1"/>
      <c r="BJ511" s="2"/>
      <c r="BK511" s="2"/>
      <c r="BL511" s="2"/>
      <c r="BM511" s="2"/>
      <c r="BN511" s="2"/>
      <c r="BO511" s="2"/>
      <c r="BP511" s="2"/>
      <c r="BQ511" s="2"/>
      <c r="BR511" s="2"/>
      <c r="BS511" s="2"/>
      <c r="BT511" s="3"/>
      <c r="BU511" s="3"/>
      <c r="BV511" s="3"/>
      <c r="BW511" s="3"/>
      <c r="BX511" s="3"/>
      <c r="BY511" s="3"/>
      <c r="BZ511" s="3"/>
      <c r="CA511" s="3"/>
      <c r="CB511" s="3"/>
      <c r="CC511" s="3"/>
      <c r="CD511" s="3"/>
      <c r="CE511" s="3"/>
      <c r="CF511" s="3"/>
      <c r="CG511" s="3"/>
      <c r="CH511" s="3"/>
      <c r="CI511" s="3"/>
      <c r="CJ511" s="3"/>
      <c r="CK511" s="3"/>
      <c r="CL511" s="3"/>
      <c r="CM511" s="3"/>
    </row>
    <row r="512" spans="1:91" ht="18.75" hidden="1" customHeight="1" x14ac:dyDescent="0.25">
      <c r="A512" s="5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57"/>
      <c r="BI512" s="1"/>
      <c r="BJ512" s="2"/>
      <c r="BK512" s="2"/>
      <c r="BL512" s="2"/>
      <c r="BM512" s="2"/>
      <c r="BN512" s="2"/>
      <c r="BO512" s="2"/>
      <c r="BP512" s="2"/>
      <c r="BQ512" s="2"/>
      <c r="BR512" s="2"/>
      <c r="BS512" s="2"/>
      <c r="BT512" s="3"/>
      <c r="BU512" s="3"/>
      <c r="BV512" s="3"/>
      <c r="BW512" s="3"/>
      <c r="BX512" s="3"/>
      <c r="BY512" s="3"/>
      <c r="BZ512" s="3"/>
      <c r="CA512" s="3"/>
      <c r="CB512" s="3"/>
      <c r="CC512" s="3"/>
      <c r="CD512" s="3"/>
      <c r="CE512" s="3"/>
      <c r="CF512" s="3"/>
      <c r="CG512" s="3"/>
      <c r="CH512" s="3"/>
      <c r="CI512" s="3"/>
      <c r="CJ512" s="3"/>
      <c r="CK512" s="3"/>
      <c r="CL512" s="3"/>
      <c r="CM512" s="3"/>
    </row>
    <row r="513" spans="1:91" ht="18.75" hidden="1" customHeight="1" x14ac:dyDescent="0.25">
      <c r="A513" s="5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57"/>
      <c r="BI513" s="1"/>
      <c r="BJ513" s="2"/>
      <c r="BK513" s="2"/>
      <c r="BL513" s="2"/>
      <c r="BM513" s="2"/>
      <c r="BN513" s="2"/>
      <c r="BO513" s="2"/>
      <c r="BP513" s="2"/>
      <c r="BQ513" s="2"/>
      <c r="BR513" s="2"/>
      <c r="BS513" s="2"/>
      <c r="BT513" s="3"/>
      <c r="BU513" s="3"/>
      <c r="BV513" s="3"/>
      <c r="BW513" s="3"/>
      <c r="BX513" s="3"/>
      <c r="BY513" s="3"/>
      <c r="BZ513" s="3"/>
      <c r="CA513" s="3"/>
      <c r="CB513" s="3"/>
      <c r="CC513" s="3"/>
      <c r="CD513" s="3"/>
      <c r="CE513" s="3"/>
      <c r="CF513" s="3"/>
      <c r="CG513" s="3"/>
      <c r="CH513" s="3"/>
      <c r="CI513" s="3"/>
      <c r="CJ513" s="3"/>
      <c r="CK513" s="3"/>
      <c r="CL513" s="3"/>
      <c r="CM513" s="3"/>
    </row>
    <row r="514" spans="1:91" ht="18.75" hidden="1" customHeight="1" x14ac:dyDescent="0.25">
      <c r="A514" s="5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57"/>
      <c r="BI514" s="1"/>
      <c r="BJ514" s="2"/>
      <c r="BK514" s="2"/>
      <c r="BL514" s="2"/>
      <c r="BM514" s="2"/>
      <c r="BN514" s="2"/>
      <c r="BO514" s="2"/>
      <c r="BP514" s="2"/>
      <c r="BQ514" s="2"/>
      <c r="BR514" s="2"/>
      <c r="BS514" s="2"/>
      <c r="BT514" s="3"/>
      <c r="BU514" s="3"/>
      <c r="BV514" s="3"/>
      <c r="BW514" s="3"/>
      <c r="BX514" s="3"/>
      <c r="BY514" s="3"/>
      <c r="BZ514" s="3"/>
      <c r="CA514" s="3"/>
      <c r="CB514" s="3"/>
      <c r="CC514" s="3"/>
      <c r="CD514" s="3"/>
      <c r="CE514" s="3"/>
      <c r="CF514" s="3"/>
      <c r="CG514" s="3"/>
      <c r="CH514" s="3"/>
      <c r="CI514" s="3"/>
      <c r="CJ514" s="3"/>
      <c r="CK514" s="3"/>
      <c r="CL514" s="3"/>
      <c r="CM514" s="3"/>
    </row>
    <row r="515" spans="1:91" ht="18.75" hidden="1" customHeight="1" x14ac:dyDescent="0.25">
      <c r="A515" s="5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57"/>
      <c r="BI515" s="1"/>
      <c r="BJ515" s="2"/>
      <c r="BK515" s="2"/>
      <c r="BL515" s="2"/>
      <c r="BM515" s="2"/>
      <c r="BN515" s="2"/>
      <c r="BO515" s="2"/>
      <c r="BP515" s="2"/>
      <c r="BQ515" s="2"/>
      <c r="BR515" s="2"/>
      <c r="BS515" s="2"/>
      <c r="BT515" s="3"/>
      <c r="BU515" s="3"/>
      <c r="BV515" s="3"/>
      <c r="BW515" s="3"/>
      <c r="BX515" s="3"/>
      <c r="BY515" s="3"/>
      <c r="BZ515" s="3"/>
      <c r="CA515" s="3"/>
      <c r="CB515" s="3"/>
      <c r="CC515" s="3"/>
      <c r="CD515" s="3"/>
      <c r="CE515" s="3"/>
      <c r="CF515" s="3"/>
      <c r="CG515" s="3"/>
      <c r="CH515" s="3"/>
      <c r="CI515" s="3"/>
      <c r="CJ515" s="3"/>
      <c r="CK515" s="3"/>
      <c r="CL515" s="3"/>
      <c r="CM515" s="3"/>
    </row>
    <row r="516" spans="1:91" ht="18.75" hidden="1" customHeight="1" x14ac:dyDescent="0.25">
      <c r="A516" s="5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57"/>
      <c r="BI516" s="1"/>
      <c r="BJ516" s="2"/>
      <c r="BK516" s="2"/>
      <c r="BL516" s="2"/>
      <c r="BM516" s="2"/>
      <c r="BN516" s="2"/>
      <c r="BO516" s="2"/>
      <c r="BP516" s="2"/>
      <c r="BQ516" s="2"/>
      <c r="BR516" s="2"/>
      <c r="BS516" s="2"/>
      <c r="BT516" s="3"/>
      <c r="BU516" s="3"/>
      <c r="BV516" s="3"/>
      <c r="BW516" s="3"/>
      <c r="BX516" s="3"/>
      <c r="BY516" s="3"/>
      <c r="BZ516" s="3"/>
      <c r="CA516" s="3"/>
      <c r="CB516" s="3"/>
      <c r="CC516" s="3"/>
      <c r="CD516" s="3"/>
      <c r="CE516" s="3"/>
      <c r="CF516" s="3"/>
      <c r="CG516" s="3"/>
      <c r="CH516" s="3"/>
      <c r="CI516" s="3"/>
      <c r="CJ516" s="3"/>
      <c r="CK516" s="3"/>
      <c r="CL516" s="3"/>
      <c r="CM516" s="3"/>
    </row>
    <row r="517" spans="1:91" ht="18.75" hidden="1" customHeight="1" x14ac:dyDescent="0.25">
      <c r="A517" s="5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57"/>
      <c r="BI517" s="1"/>
      <c r="BJ517" s="2"/>
      <c r="BK517" s="2"/>
      <c r="BL517" s="2"/>
      <c r="BM517" s="2"/>
      <c r="BN517" s="2"/>
      <c r="BO517" s="2"/>
      <c r="BP517" s="2"/>
      <c r="BQ517" s="2"/>
      <c r="BR517" s="2"/>
      <c r="BS517" s="2"/>
      <c r="BT517" s="3"/>
      <c r="BU517" s="3"/>
      <c r="BV517" s="3"/>
      <c r="BW517" s="3"/>
      <c r="BX517" s="3"/>
      <c r="BY517" s="3"/>
      <c r="BZ517" s="3"/>
      <c r="CA517" s="3"/>
      <c r="CB517" s="3"/>
      <c r="CC517" s="3"/>
      <c r="CD517" s="3"/>
      <c r="CE517" s="3"/>
      <c r="CF517" s="3"/>
      <c r="CG517" s="3"/>
      <c r="CH517" s="3"/>
      <c r="CI517" s="3"/>
      <c r="CJ517" s="3"/>
      <c r="CK517" s="3"/>
      <c r="CL517" s="3"/>
      <c r="CM517" s="3"/>
    </row>
    <row r="518" spans="1:91" ht="18.75" hidden="1" customHeight="1" x14ac:dyDescent="0.25">
      <c r="A518" s="5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57"/>
      <c r="BI518" s="1"/>
      <c r="BJ518" s="2"/>
      <c r="BK518" s="2"/>
      <c r="BL518" s="2"/>
      <c r="BM518" s="2"/>
      <c r="BN518" s="2"/>
      <c r="BO518" s="2"/>
      <c r="BP518" s="2"/>
      <c r="BQ518" s="2"/>
      <c r="BR518" s="2"/>
      <c r="BS518" s="2"/>
      <c r="BT518" s="3"/>
      <c r="BU518" s="3"/>
      <c r="BV518" s="3"/>
      <c r="BW518" s="3"/>
      <c r="BX518" s="3"/>
      <c r="BY518" s="3"/>
      <c r="BZ518" s="3"/>
      <c r="CA518" s="3"/>
      <c r="CB518" s="3"/>
      <c r="CC518" s="3"/>
      <c r="CD518" s="3"/>
      <c r="CE518" s="3"/>
      <c r="CF518" s="3"/>
      <c r="CG518" s="3"/>
      <c r="CH518" s="3"/>
      <c r="CI518" s="3"/>
      <c r="CJ518" s="3"/>
      <c r="CK518" s="3"/>
      <c r="CL518" s="3"/>
      <c r="CM518" s="3"/>
    </row>
    <row r="519" spans="1:91" ht="18.75" hidden="1" customHeight="1" x14ac:dyDescent="0.25">
      <c r="A519" s="5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57"/>
      <c r="BI519" s="1"/>
      <c r="BJ519" s="2"/>
      <c r="BK519" s="2"/>
      <c r="BL519" s="2"/>
      <c r="BM519" s="2"/>
      <c r="BN519" s="2"/>
      <c r="BO519" s="2"/>
      <c r="BP519" s="2"/>
      <c r="BQ519" s="2"/>
      <c r="BR519" s="2"/>
      <c r="BS519" s="2"/>
      <c r="BT519" s="3"/>
      <c r="BU519" s="3"/>
      <c r="BV519" s="3"/>
      <c r="BW519" s="3"/>
      <c r="BX519" s="3"/>
      <c r="BY519" s="3"/>
      <c r="BZ519" s="3"/>
      <c r="CA519" s="3"/>
      <c r="CB519" s="3"/>
      <c r="CC519" s="3"/>
      <c r="CD519" s="3"/>
      <c r="CE519" s="3"/>
      <c r="CF519" s="3"/>
      <c r="CG519" s="3"/>
      <c r="CH519" s="3"/>
      <c r="CI519" s="3"/>
      <c r="CJ519" s="3"/>
      <c r="CK519" s="3"/>
      <c r="CL519" s="3"/>
      <c r="CM519" s="3"/>
    </row>
    <row r="520" spans="1:91" ht="18.75" hidden="1" customHeight="1" x14ac:dyDescent="0.25">
      <c r="A520" s="5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57"/>
      <c r="BI520" s="1"/>
      <c r="BJ520" s="2"/>
      <c r="BK520" s="2"/>
      <c r="BL520" s="2"/>
      <c r="BM520" s="2"/>
      <c r="BN520" s="2"/>
      <c r="BO520" s="2"/>
      <c r="BP520" s="2"/>
      <c r="BQ520" s="2"/>
      <c r="BR520" s="2"/>
      <c r="BS520" s="2"/>
      <c r="BT520" s="3"/>
      <c r="BU520" s="3"/>
      <c r="BV520" s="3"/>
      <c r="BW520" s="3"/>
      <c r="BX520" s="3"/>
      <c r="BY520" s="3"/>
      <c r="BZ520" s="3"/>
      <c r="CA520" s="3"/>
      <c r="CB520" s="3"/>
      <c r="CC520" s="3"/>
      <c r="CD520" s="3"/>
      <c r="CE520" s="3"/>
      <c r="CF520" s="3"/>
      <c r="CG520" s="3"/>
      <c r="CH520" s="3"/>
      <c r="CI520" s="3"/>
      <c r="CJ520" s="3"/>
      <c r="CK520" s="3"/>
      <c r="CL520" s="3"/>
      <c r="CM520" s="3"/>
    </row>
    <row r="521" spans="1:91" ht="18.75" hidden="1" customHeight="1" x14ac:dyDescent="0.25">
      <c r="A521" s="5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57"/>
      <c r="BI521" s="1"/>
      <c r="BJ521" s="2"/>
      <c r="BK521" s="2"/>
      <c r="BL521" s="2"/>
      <c r="BM521" s="2"/>
      <c r="BN521" s="2"/>
      <c r="BO521" s="2"/>
      <c r="BP521" s="2"/>
      <c r="BQ521" s="2"/>
      <c r="BR521" s="2"/>
      <c r="BS521" s="2"/>
      <c r="BT521" s="3"/>
      <c r="BU521" s="3"/>
      <c r="BV521" s="3"/>
      <c r="BW521" s="3"/>
      <c r="BX521" s="3"/>
      <c r="BY521" s="3"/>
      <c r="BZ521" s="3"/>
      <c r="CA521" s="3"/>
      <c r="CB521" s="3"/>
      <c r="CC521" s="3"/>
      <c r="CD521" s="3"/>
      <c r="CE521" s="3"/>
      <c r="CF521" s="3"/>
      <c r="CG521" s="3"/>
      <c r="CH521" s="3"/>
      <c r="CI521" s="3"/>
      <c r="CJ521" s="3"/>
      <c r="CK521" s="3"/>
      <c r="CL521" s="3"/>
      <c r="CM521" s="3"/>
    </row>
    <row r="522" spans="1:91" ht="18.75" hidden="1" customHeight="1" x14ac:dyDescent="0.25">
      <c r="A522" s="5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57"/>
      <c r="BI522" s="1"/>
      <c r="BJ522" s="2"/>
      <c r="BK522" s="2"/>
      <c r="BL522" s="2"/>
      <c r="BM522" s="2"/>
      <c r="BN522" s="2"/>
      <c r="BO522" s="2"/>
      <c r="BP522" s="2"/>
      <c r="BQ522" s="2"/>
      <c r="BR522" s="2"/>
      <c r="BS522" s="2"/>
      <c r="BT522" s="3"/>
      <c r="BU522" s="3"/>
      <c r="BV522" s="3"/>
      <c r="BW522" s="3"/>
      <c r="BX522" s="3"/>
      <c r="BY522" s="3"/>
      <c r="BZ522" s="3"/>
      <c r="CA522" s="3"/>
      <c r="CB522" s="3"/>
      <c r="CC522" s="3"/>
      <c r="CD522" s="3"/>
      <c r="CE522" s="3"/>
      <c r="CF522" s="3"/>
      <c r="CG522" s="3"/>
      <c r="CH522" s="3"/>
      <c r="CI522" s="3"/>
      <c r="CJ522" s="3"/>
      <c r="CK522" s="3"/>
      <c r="CL522" s="3"/>
      <c r="CM522" s="3"/>
    </row>
    <row r="523" spans="1:91" ht="18.75" hidden="1" customHeight="1" x14ac:dyDescent="0.25">
      <c r="A523" s="5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57"/>
      <c r="BI523" s="1"/>
      <c r="BJ523" s="2"/>
      <c r="BK523" s="2"/>
      <c r="BL523" s="2"/>
      <c r="BM523" s="2"/>
      <c r="BN523" s="2"/>
      <c r="BO523" s="2"/>
      <c r="BP523" s="2"/>
      <c r="BQ523" s="2"/>
      <c r="BR523" s="2"/>
      <c r="BS523" s="2"/>
      <c r="BT523" s="3"/>
      <c r="BU523" s="3"/>
      <c r="BV523" s="3"/>
      <c r="BW523" s="3"/>
      <c r="BX523" s="3"/>
      <c r="BY523" s="3"/>
      <c r="BZ523" s="3"/>
      <c r="CA523" s="3"/>
      <c r="CB523" s="3"/>
      <c r="CC523" s="3"/>
      <c r="CD523" s="3"/>
      <c r="CE523" s="3"/>
      <c r="CF523" s="3"/>
      <c r="CG523" s="3"/>
      <c r="CH523" s="3"/>
      <c r="CI523" s="3"/>
      <c r="CJ523" s="3"/>
      <c r="CK523" s="3"/>
      <c r="CL523" s="3"/>
      <c r="CM523" s="3"/>
    </row>
    <row r="524" spans="1:91" ht="18.75" hidden="1" customHeight="1" x14ac:dyDescent="0.25">
      <c r="A524" s="5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57"/>
      <c r="BI524" s="1"/>
      <c r="BJ524" s="2"/>
      <c r="BK524" s="2"/>
      <c r="BL524" s="2"/>
      <c r="BM524" s="2"/>
      <c r="BN524" s="2"/>
      <c r="BO524" s="2"/>
      <c r="BP524" s="2"/>
      <c r="BQ524" s="2"/>
      <c r="BR524" s="2"/>
      <c r="BS524" s="2"/>
      <c r="BT524" s="3"/>
      <c r="BU524" s="3"/>
      <c r="BV524" s="3"/>
      <c r="BW524" s="3"/>
      <c r="BX524" s="3"/>
      <c r="BY524" s="3"/>
      <c r="BZ524" s="3"/>
      <c r="CA524" s="3"/>
      <c r="CB524" s="3"/>
      <c r="CC524" s="3"/>
      <c r="CD524" s="3"/>
      <c r="CE524" s="3"/>
      <c r="CF524" s="3"/>
      <c r="CG524" s="3"/>
      <c r="CH524" s="3"/>
      <c r="CI524" s="3"/>
      <c r="CJ524" s="3"/>
      <c r="CK524" s="3"/>
      <c r="CL524" s="3"/>
      <c r="CM524" s="3"/>
    </row>
    <row r="525" spans="1:91" ht="18.75" hidden="1" customHeight="1" x14ac:dyDescent="0.25">
      <c r="A525" s="5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57"/>
      <c r="BI525" s="1"/>
      <c r="BJ525" s="2"/>
      <c r="BK525" s="2"/>
      <c r="BL525" s="2"/>
      <c r="BM525" s="2"/>
      <c r="BN525" s="2"/>
      <c r="BO525" s="2"/>
      <c r="BP525" s="2"/>
      <c r="BQ525" s="2"/>
      <c r="BR525" s="2"/>
      <c r="BS525" s="2"/>
      <c r="BT525" s="3"/>
      <c r="BU525" s="3"/>
      <c r="BV525" s="3"/>
      <c r="BW525" s="3"/>
      <c r="BX525" s="3"/>
      <c r="BY525" s="3"/>
      <c r="BZ525" s="3"/>
      <c r="CA525" s="3"/>
      <c r="CB525" s="3"/>
      <c r="CC525" s="3"/>
      <c r="CD525" s="3"/>
      <c r="CE525" s="3"/>
      <c r="CF525" s="3"/>
      <c r="CG525" s="3"/>
      <c r="CH525" s="3"/>
      <c r="CI525" s="3"/>
      <c r="CJ525" s="3"/>
      <c r="CK525" s="3"/>
      <c r="CL525" s="3"/>
      <c r="CM525" s="3"/>
    </row>
    <row r="526" spans="1:91" ht="18.75" hidden="1" customHeight="1" x14ac:dyDescent="0.25">
      <c r="A526" s="5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57"/>
      <c r="BI526" s="1"/>
      <c r="BJ526" s="2"/>
      <c r="BK526" s="2"/>
      <c r="BL526" s="2"/>
      <c r="BM526" s="2"/>
      <c r="BN526" s="2"/>
      <c r="BO526" s="2"/>
      <c r="BP526" s="2"/>
      <c r="BQ526" s="2"/>
      <c r="BR526" s="2"/>
      <c r="BS526" s="2"/>
      <c r="BT526" s="3"/>
      <c r="BU526" s="3"/>
      <c r="BV526" s="3"/>
      <c r="BW526" s="3"/>
      <c r="BX526" s="3"/>
      <c r="BY526" s="3"/>
      <c r="BZ526" s="3"/>
      <c r="CA526" s="3"/>
      <c r="CB526" s="3"/>
      <c r="CC526" s="3"/>
      <c r="CD526" s="3"/>
      <c r="CE526" s="3"/>
      <c r="CF526" s="3"/>
      <c r="CG526" s="3"/>
      <c r="CH526" s="3"/>
      <c r="CI526" s="3"/>
      <c r="CJ526" s="3"/>
      <c r="CK526" s="3"/>
      <c r="CL526" s="3"/>
      <c r="CM526" s="3"/>
    </row>
    <row r="527" spans="1:91" ht="18.75" hidden="1" customHeight="1" x14ac:dyDescent="0.25">
      <c r="A527" s="5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57"/>
      <c r="BI527" s="1"/>
      <c r="BJ527" s="2"/>
      <c r="BK527" s="2"/>
      <c r="BL527" s="2"/>
      <c r="BM527" s="2"/>
      <c r="BN527" s="2"/>
      <c r="BO527" s="2"/>
      <c r="BP527" s="2"/>
      <c r="BQ527" s="2"/>
      <c r="BR527" s="2"/>
      <c r="BS527" s="2"/>
      <c r="BT527" s="3"/>
      <c r="BU527" s="3"/>
      <c r="BV527" s="3"/>
      <c r="BW527" s="3"/>
      <c r="BX527" s="3"/>
      <c r="BY527" s="3"/>
      <c r="BZ527" s="3"/>
      <c r="CA527" s="3"/>
      <c r="CB527" s="3"/>
      <c r="CC527" s="3"/>
      <c r="CD527" s="3"/>
      <c r="CE527" s="3"/>
      <c r="CF527" s="3"/>
      <c r="CG527" s="3"/>
      <c r="CH527" s="3"/>
      <c r="CI527" s="3"/>
      <c r="CJ527" s="3"/>
      <c r="CK527" s="3"/>
      <c r="CL527" s="3"/>
      <c r="CM527" s="3"/>
    </row>
    <row r="528" spans="1:91" ht="18.75" hidden="1" customHeight="1" x14ac:dyDescent="0.25">
      <c r="A528" s="5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57"/>
      <c r="BI528" s="1"/>
      <c r="BJ528" s="2"/>
      <c r="BK528" s="2"/>
      <c r="BL528" s="2"/>
      <c r="BM528" s="2"/>
      <c r="BN528" s="2"/>
      <c r="BO528" s="2"/>
      <c r="BP528" s="2"/>
      <c r="BQ528" s="2"/>
      <c r="BR528" s="2"/>
      <c r="BS528" s="2"/>
      <c r="BT528" s="3"/>
      <c r="BU528" s="3"/>
      <c r="BV528" s="3"/>
      <c r="BW528" s="3"/>
      <c r="BX528" s="3"/>
      <c r="BY528" s="3"/>
      <c r="BZ528" s="3"/>
      <c r="CA528" s="3"/>
      <c r="CB528" s="3"/>
      <c r="CC528" s="3"/>
      <c r="CD528" s="3"/>
      <c r="CE528" s="3"/>
      <c r="CF528" s="3"/>
      <c r="CG528" s="3"/>
      <c r="CH528" s="3"/>
      <c r="CI528" s="3"/>
      <c r="CJ528" s="3"/>
      <c r="CK528" s="3"/>
      <c r="CL528" s="3"/>
      <c r="CM528" s="3"/>
    </row>
    <row r="529" spans="1:93" ht="18.75" hidden="1" customHeight="1" x14ac:dyDescent="0.25">
      <c r="A529" s="5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57"/>
      <c r="BI529" s="1"/>
      <c r="BJ529" s="2"/>
      <c r="BK529" s="2"/>
      <c r="BL529" s="2"/>
      <c r="BM529" s="2"/>
      <c r="BN529" s="2"/>
      <c r="BO529" s="2"/>
      <c r="BP529" s="2"/>
      <c r="BQ529" s="2"/>
      <c r="BR529" s="2"/>
      <c r="BS529" s="2"/>
      <c r="BT529" s="3"/>
      <c r="BU529" s="3"/>
      <c r="BV529" s="3"/>
      <c r="BW529" s="3"/>
      <c r="BX529" s="3"/>
      <c r="BY529" s="3"/>
      <c r="BZ529" s="3"/>
      <c r="CA529" s="3"/>
      <c r="CB529" s="3"/>
      <c r="CC529" s="3"/>
      <c r="CD529" s="3"/>
      <c r="CE529" s="3"/>
      <c r="CF529" s="3"/>
      <c r="CG529" s="3"/>
      <c r="CH529" s="3"/>
      <c r="CI529" s="3"/>
      <c r="CJ529" s="3"/>
      <c r="CK529" s="3"/>
      <c r="CL529" s="3"/>
      <c r="CM529" s="3"/>
    </row>
    <row r="530" spans="1:93" ht="18.75" hidden="1" customHeight="1" x14ac:dyDescent="0.25">
      <c r="A530" s="5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57"/>
      <c r="BI530" s="1"/>
      <c r="BJ530" s="2"/>
      <c r="BK530" s="2"/>
      <c r="BL530" s="2"/>
      <c r="BM530" s="2"/>
      <c r="BN530" s="2"/>
      <c r="BO530" s="2"/>
      <c r="BP530" s="2"/>
      <c r="BQ530" s="2"/>
      <c r="BR530" s="2"/>
      <c r="BS530" s="2"/>
      <c r="BT530" s="3"/>
      <c r="BU530" s="3"/>
      <c r="BV530" s="3"/>
      <c r="BW530" s="3"/>
      <c r="BX530" s="3"/>
      <c r="BY530" s="3"/>
      <c r="BZ530" s="3"/>
      <c r="CA530" s="3"/>
      <c r="CB530" s="3"/>
      <c r="CC530" s="3"/>
      <c r="CD530" s="3"/>
      <c r="CE530" s="3"/>
      <c r="CF530" s="3"/>
      <c r="CG530" s="3"/>
      <c r="CH530" s="3"/>
      <c r="CI530" s="3"/>
      <c r="CJ530" s="3"/>
      <c r="CK530" s="3"/>
      <c r="CL530" s="3"/>
      <c r="CM530" s="3"/>
    </row>
    <row r="531" spans="1:93" ht="18.75" hidden="1" customHeight="1" x14ac:dyDescent="0.25">
      <c r="A531" s="5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57"/>
      <c r="BI531" s="1"/>
      <c r="BJ531" s="2"/>
      <c r="BK531" s="2"/>
      <c r="BL531" s="2"/>
      <c r="BM531" s="2"/>
      <c r="BN531" s="2"/>
      <c r="BO531" s="2"/>
      <c r="BP531" s="2"/>
      <c r="BQ531" s="2"/>
      <c r="BR531" s="2"/>
      <c r="BS531" s="2"/>
      <c r="BT531" s="3"/>
      <c r="BU531" s="3"/>
      <c r="BV531" s="3"/>
      <c r="BW531" s="3"/>
      <c r="BX531" s="3"/>
      <c r="BY531" s="3"/>
      <c r="BZ531" s="3"/>
      <c r="CA531" s="3"/>
      <c r="CB531" s="3"/>
      <c r="CC531" s="3"/>
      <c r="CD531" s="3"/>
      <c r="CE531" s="3"/>
      <c r="CF531" s="3"/>
      <c r="CG531" s="3"/>
      <c r="CH531" s="3"/>
      <c r="CI531" s="3"/>
      <c r="CJ531" s="3"/>
      <c r="CK531" s="3"/>
      <c r="CL531" s="3"/>
      <c r="CM531" s="3"/>
    </row>
    <row r="532" spans="1:93" ht="18.75" hidden="1" customHeight="1" x14ac:dyDescent="0.25">
      <c r="A532" s="5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57"/>
      <c r="BI532" s="1"/>
      <c r="BJ532" s="2"/>
      <c r="BK532" s="2"/>
      <c r="BL532" s="2"/>
      <c r="BM532" s="2"/>
      <c r="BN532" s="2"/>
      <c r="BO532" s="2"/>
      <c r="BP532" s="2"/>
      <c r="BQ532" s="2"/>
      <c r="BR532" s="2"/>
      <c r="BS532" s="2"/>
      <c r="BT532" s="3"/>
      <c r="BU532" s="3"/>
      <c r="BV532" s="3"/>
      <c r="BW532" s="3"/>
      <c r="BX532" s="3"/>
      <c r="BY532" s="3"/>
      <c r="BZ532" s="3"/>
      <c r="CA532" s="3"/>
      <c r="CB532" s="3"/>
      <c r="CC532" s="3"/>
      <c r="CD532" s="3"/>
      <c r="CE532" s="3"/>
      <c r="CF532" s="3"/>
      <c r="CG532" s="3"/>
      <c r="CH532" s="3"/>
      <c r="CI532" s="3"/>
      <c r="CJ532" s="3"/>
      <c r="CK532" s="3"/>
      <c r="CL532" s="3"/>
      <c r="CM532" s="3"/>
    </row>
    <row r="533" spans="1:93" ht="18.75" hidden="1" customHeight="1" x14ac:dyDescent="0.25">
      <c r="A533" s="5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57"/>
      <c r="BI533" s="1"/>
      <c r="BJ533" s="2"/>
      <c r="BK533" s="2"/>
      <c r="BL533" s="2"/>
      <c r="BM533" s="2"/>
      <c r="BN533" s="2"/>
      <c r="BO533" s="2"/>
      <c r="BP533" s="2"/>
      <c r="BQ533" s="2"/>
      <c r="BR533" s="2"/>
      <c r="BS533" s="2"/>
      <c r="BT533" s="3"/>
      <c r="BU533" s="3"/>
      <c r="BV533" s="3"/>
      <c r="BW533" s="3"/>
      <c r="BX533" s="3"/>
      <c r="BY533" s="3"/>
      <c r="BZ533" s="3"/>
      <c r="CA533" s="3"/>
      <c r="CB533" s="3"/>
      <c r="CC533" s="3"/>
      <c r="CD533" s="3"/>
      <c r="CE533" s="3"/>
      <c r="CF533" s="3"/>
      <c r="CG533" s="3"/>
      <c r="CH533" s="3"/>
      <c r="CI533" s="3"/>
      <c r="CJ533" s="3"/>
      <c r="CK533" s="3"/>
      <c r="CL533" s="3"/>
      <c r="CM533" s="3"/>
    </row>
    <row r="534" spans="1:93" ht="18.75" hidden="1" customHeight="1" x14ac:dyDescent="0.25">
      <c r="A534" s="5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57"/>
      <c r="BI534" s="1"/>
      <c r="BJ534" s="2"/>
      <c r="BK534" s="2"/>
      <c r="BL534" s="2"/>
      <c r="BM534" s="2"/>
      <c r="BN534" s="2"/>
      <c r="BO534" s="2"/>
      <c r="BP534" s="2"/>
      <c r="BQ534" s="2"/>
      <c r="BR534" s="2"/>
      <c r="BS534" s="2"/>
      <c r="BT534" s="3"/>
      <c r="BU534" s="3"/>
      <c r="BV534" s="3"/>
      <c r="BW534" s="3"/>
      <c r="BX534" s="3"/>
      <c r="BY534" s="3"/>
      <c r="BZ534" s="3"/>
      <c r="CA534" s="3"/>
      <c r="CB534" s="3"/>
      <c r="CC534" s="3"/>
      <c r="CD534" s="3"/>
      <c r="CE534" s="3"/>
      <c r="CF534" s="3"/>
      <c r="CG534" s="3"/>
      <c r="CH534" s="3"/>
      <c r="CI534" s="3"/>
      <c r="CJ534" s="3"/>
      <c r="CK534" s="3"/>
      <c r="CL534" s="3"/>
      <c r="CM534" s="3"/>
    </row>
    <row r="535" spans="1:93" ht="18.75" customHeight="1" x14ac:dyDescent="0.25">
      <c r="A535" s="56"/>
      <c r="B535" s="3"/>
      <c r="C535" s="59" t="s">
        <v>4939</v>
      </c>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57"/>
      <c r="BI535" s="48"/>
      <c r="BJ535" s="49"/>
      <c r="BK535" s="49"/>
      <c r="BL535" s="49"/>
      <c r="BM535" s="49"/>
      <c r="BN535" s="49"/>
      <c r="BO535" s="49"/>
      <c r="BP535" s="49"/>
      <c r="BQ535" s="49"/>
      <c r="BR535" s="49"/>
      <c r="BS535" s="49"/>
      <c r="BT535" s="3"/>
      <c r="BU535" s="3"/>
      <c r="BV535" s="3"/>
      <c r="BW535" s="3"/>
      <c r="BX535" s="3"/>
      <c r="BY535" s="3"/>
      <c r="BZ535" s="3"/>
      <c r="CA535" s="3"/>
      <c r="CB535" s="3"/>
      <c r="CC535" s="3"/>
      <c r="CD535" s="3"/>
      <c r="CE535" s="3"/>
      <c r="CF535" s="3"/>
      <c r="CG535" s="3"/>
      <c r="CH535" s="3"/>
      <c r="CI535" s="3"/>
      <c r="CJ535" s="3"/>
      <c r="CK535" s="3"/>
      <c r="CL535" s="3"/>
      <c r="CM535" s="3"/>
      <c r="CO535" s="53"/>
    </row>
    <row r="536" spans="1:93" ht="9.75" customHeight="1" x14ac:dyDescent="0.25">
      <c r="A536" s="5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57"/>
      <c r="CO536" s="53"/>
    </row>
    <row r="537" spans="1:93" ht="15" customHeight="1" x14ac:dyDescent="0.25">
      <c r="A537" s="56"/>
      <c r="B537" s="3"/>
      <c r="C537" s="218" t="s">
        <v>4</v>
      </c>
      <c r="D537" s="218"/>
      <c r="E537" s="218"/>
      <c r="F537" s="218"/>
      <c r="G537" s="218"/>
      <c r="H537" s="218"/>
      <c r="I537" s="3"/>
      <c r="J537" s="3"/>
      <c r="K537" s="3"/>
      <c r="L537" s="3"/>
      <c r="M537" s="244" t="s">
        <v>4940</v>
      </c>
      <c r="N537" s="244"/>
      <c r="O537" s="244"/>
      <c r="P537" s="244"/>
      <c r="Q537" s="244"/>
      <c r="R537" s="244"/>
      <c r="S537" s="244"/>
      <c r="T537" s="244"/>
      <c r="U537" s="244"/>
      <c r="V537" s="244"/>
      <c r="W537" s="244"/>
      <c r="X537" s="244"/>
      <c r="Y537" s="244"/>
      <c r="Z537" s="244"/>
      <c r="AA537" s="244"/>
      <c r="AB537" s="244"/>
      <c r="AC537" s="244"/>
      <c r="AD537" s="244"/>
      <c r="AE537" s="244"/>
      <c r="AF537" s="244"/>
      <c r="AG537" s="244"/>
      <c r="AH537" s="244"/>
      <c r="AI537" s="244"/>
      <c r="AJ537" s="244"/>
      <c r="AK537" s="244"/>
      <c r="AL537" s="244"/>
      <c r="AM537" s="244"/>
      <c r="AN537" s="244"/>
      <c r="AO537" s="244"/>
      <c r="AP537" s="244"/>
      <c r="AQ537" s="244"/>
      <c r="AR537" s="244"/>
      <c r="AS537" s="244"/>
      <c r="AT537" s="244"/>
      <c r="AU537" s="244"/>
      <c r="AV537" s="244"/>
      <c r="AW537" s="244"/>
      <c r="AX537" s="244"/>
      <c r="AY537" s="244"/>
      <c r="AZ537" s="244"/>
      <c r="BA537" s="244"/>
      <c r="BB537" s="244"/>
      <c r="BC537" s="244"/>
      <c r="BD537" s="244"/>
      <c r="BE537" s="244"/>
      <c r="BF537" s="244"/>
      <c r="BG537" s="244"/>
      <c r="BH537" s="57"/>
      <c r="CO537" s="53"/>
    </row>
    <row r="538" spans="1:93" ht="6" customHeight="1" x14ac:dyDescent="0.25">
      <c r="A538" s="56"/>
      <c r="B538" s="3"/>
      <c r="C538" s="3"/>
      <c r="D538" s="3"/>
      <c r="E538" s="3"/>
      <c r="F538" s="3"/>
      <c r="G538" s="3"/>
      <c r="H538" s="3"/>
      <c r="I538" s="3"/>
      <c r="J538" s="3"/>
      <c r="K538" s="3"/>
      <c r="L538" s="3"/>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57"/>
    </row>
    <row r="539" spans="1:93" ht="15" customHeight="1" x14ac:dyDescent="0.25">
      <c r="A539" s="56"/>
      <c r="B539" s="3"/>
      <c r="C539" s="218" t="s">
        <v>4</v>
      </c>
      <c r="D539" s="218"/>
      <c r="E539" s="218"/>
      <c r="F539" s="218"/>
      <c r="G539" s="218"/>
      <c r="H539" s="218"/>
      <c r="I539" s="3"/>
      <c r="J539" s="3"/>
      <c r="K539" s="3"/>
      <c r="L539" s="3"/>
      <c r="M539" s="244" t="s">
        <v>4941</v>
      </c>
      <c r="N539" s="244"/>
      <c r="O539" s="244"/>
      <c r="P539" s="244"/>
      <c r="Q539" s="244"/>
      <c r="R539" s="244"/>
      <c r="S539" s="244"/>
      <c r="T539" s="244"/>
      <c r="U539" s="244"/>
      <c r="V539" s="244"/>
      <c r="W539" s="244"/>
      <c r="X539" s="244"/>
      <c r="Y539" s="244"/>
      <c r="Z539" s="244"/>
      <c r="AA539" s="244"/>
      <c r="AB539" s="244"/>
      <c r="AC539" s="244"/>
      <c r="AD539" s="244"/>
      <c r="AE539" s="244"/>
      <c r="AF539" s="244"/>
      <c r="AG539" s="244"/>
      <c r="AH539" s="244"/>
      <c r="AI539" s="244"/>
      <c r="AJ539" s="244"/>
      <c r="AK539" s="244"/>
      <c r="AL539" s="244"/>
      <c r="AM539" s="244"/>
      <c r="AN539" s="244"/>
      <c r="AO539" s="244"/>
      <c r="AP539" s="244"/>
      <c r="AQ539" s="244"/>
      <c r="AR539" s="244"/>
      <c r="AS539" s="244"/>
      <c r="AT539" s="244"/>
      <c r="AU539" s="244"/>
      <c r="AV539" s="244"/>
      <c r="AW539" s="244"/>
      <c r="AX539" s="244"/>
      <c r="AY539" s="244"/>
      <c r="AZ539" s="244"/>
      <c r="BA539" s="244"/>
      <c r="BB539" s="244"/>
      <c r="BC539" s="244"/>
      <c r="BD539" s="244"/>
      <c r="BE539" s="244"/>
      <c r="BF539" s="244"/>
      <c r="BG539" s="244"/>
      <c r="BH539" s="57"/>
    </row>
    <row r="540" spans="1:93" ht="6" customHeight="1" x14ac:dyDescent="0.25">
      <c r="A540" s="56"/>
      <c r="B540" s="3"/>
      <c r="C540" s="3"/>
      <c r="D540" s="3"/>
      <c r="E540" s="3"/>
      <c r="F540" s="3"/>
      <c r="G540" s="3"/>
      <c r="H540" s="3"/>
      <c r="I540" s="3"/>
      <c r="J540" s="3"/>
      <c r="K540" s="3"/>
      <c r="L540" s="3"/>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57"/>
    </row>
    <row r="541" spans="1:93" ht="15" customHeight="1" x14ac:dyDescent="0.25">
      <c r="A541" s="56"/>
      <c r="B541" s="3"/>
      <c r="C541" s="218" t="s">
        <v>4</v>
      </c>
      <c r="D541" s="218"/>
      <c r="E541" s="218"/>
      <c r="F541" s="218"/>
      <c r="G541" s="218"/>
      <c r="H541" s="218"/>
      <c r="I541" s="3"/>
      <c r="J541" s="3"/>
      <c r="K541" s="3"/>
      <c r="L541" s="3"/>
      <c r="M541" s="244" t="s">
        <v>4942</v>
      </c>
      <c r="N541" s="244"/>
      <c r="O541" s="244"/>
      <c r="P541" s="244"/>
      <c r="Q541" s="244"/>
      <c r="R541" s="244"/>
      <c r="S541" s="244"/>
      <c r="T541" s="244"/>
      <c r="U541" s="244"/>
      <c r="V541" s="244"/>
      <c r="W541" s="244"/>
      <c r="X541" s="244"/>
      <c r="Y541" s="244"/>
      <c r="Z541" s="244"/>
      <c r="AA541" s="244"/>
      <c r="AB541" s="244"/>
      <c r="AC541" s="244"/>
      <c r="AD541" s="244"/>
      <c r="AE541" s="244"/>
      <c r="AF541" s="244"/>
      <c r="AG541" s="244"/>
      <c r="AH541" s="244"/>
      <c r="AI541" s="244"/>
      <c r="AJ541" s="244"/>
      <c r="AK541" s="244"/>
      <c r="AL541" s="244"/>
      <c r="AM541" s="244"/>
      <c r="AN541" s="244"/>
      <c r="AO541" s="244"/>
      <c r="AP541" s="244"/>
      <c r="AQ541" s="244"/>
      <c r="AR541" s="244"/>
      <c r="AS541" s="244"/>
      <c r="AT541" s="244"/>
      <c r="AU541" s="244"/>
      <c r="AV541" s="244"/>
      <c r="AW541" s="244"/>
      <c r="AX541" s="244"/>
      <c r="AY541" s="244"/>
      <c r="AZ541" s="244"/>
      <c r="BA541" s="244"/>
      <c r="BB541" s="244"/>
      <c r="BC541" s="244"/>
      <c r="BD541" s="244"/>
      <c r="BE541" s="244"/>
      <c r="BF541" s="244"/>
      <c r="BG541" s="244"/>
      <c r="BH541" s="57"/>
    </row>
    <row r="542" spans="1:93" ht="6.75" customHeight="1" x14ac:dyDescent="0.25">
      <c r="A542" s="56"/>
      <c r="B542" s="3"/>
      <c r="C542" s="3"/>
      <c r="D542" s="3"/>
      <c r="E542" s="3"/>
      <c r="F542" s="3"/>
      <c r="G542" s="3"/>
      <c r="H542" s="3"/>
      <c r="I542" s="3"/>
      <c r="J542" s="3"/>
      <c r="K542" s="3"/>
      <c r="L542" s="3"/>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57"/>
    </row>
    <row r="543" spans="1:93" ht="15" customHeight="1" x14ac:dyDescent="0.25">
      <c r="A543" s="56"/>
      <c r="B543" s="3"/>
      <c r="C543" s="218" t="s">
        <v>4</v>
      </c>
      <c r="D543" s="218"/>
      <c r="E543" s="218"/>
      <c r="F543" s="218"/>
      <c r="G543" s="218"/>
      <c r="H543" s="218"/>
      <c r="I543" s="3"/>
      <c r="J543" s="3"/>
      <c r="K543" s="3"/>
      <c r="L543" s="3"/>
      <c r="M543" s="244" t="s">
        <v>4943</v>
      </c>
      <c r="N543" s="244"/>
      <c r="O543" s="244"/>
      <c r="P543" s="244"/>
      <c r="Q543" s="244"/>
      <c r="R543" s="244"/>
      <c r="S543" s="244"/>
      <c r="T543" s="244"/>
      <c r="U543" s="244"/>
      <c r="V543" s="244"/>
      <c r="W543" s="244"/>
      <c r="X543" s="244"/>
      <c r="Y543" s="244"/>
      <c r="Z543" s="244"/>
      <c r="AA543" s="244"/>
      <c r="AB543" s="244"/>
      <c r="AC543" s="244"/>
      <c r="AD543" s="244"/>
      <c r="AE543" s="244"/>
      <c r="AF543" s="244"/>
      <c r="AG543" s="244"/>
      <c r="AH543" s="244"/>
      <c r="AI543" s="244"/>
      <c r="AJ543" s="244"/>
      <c r="AK543" s="244"/>
      <c r="AL543" s="244"/>
      <c r="AM543" s="244"/>
      <c r="AN543" s="244"/>
      <c r="AO543" s="244"/>
      <c r="AP543" s="244"/>
      <c r="AQ543" s="244"/>
      <c r="AR543" s="244"/>
      <c r="AS543" s="244"/>
      <c r="AT543" s="244"/>
      <c r="AU543" s="244"/>
      <c r="AV543" s="244"/>
      <c r="AW543" s="244"/>
      <c r="AX543" s="244"/>
      <c r="AY543" s="244"/>
      <c r="AZ543" s="244"/>
      <c r="BA543" s="244"/>
      <c r="BB543" s="244"/>
      <c r="BC543" s="244"/>
      <c r="BD543" s="244"/>
      <c r="BE543" s="244"/>
      <c r="BF543" s="244"/>
      <c r="BG543" s="244"/>
      <c r="BH543" s="57"/>
    </row>
    <row r="544" spans="1:93" ht="8.25" customHeight="1" x14ac:dyDescent="0.25">
      <c r="A544" s="56"/>
      <c r="B544" s="3"/>
      <c r="C544" s="3"/>
      <c r="D544" s="3"/>
      <c r="E544" s="3"/>
      <c r="F544" s="3"/>
      <c r="G544" s="3"/>
      <c r="H544" s="3"/>
      <c r="I544" s="3"/>
      <c r="J544" s="3"/>
      <c r="K544" s="3"/>
      <c r="L544" s="3"/>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57"/>
    </row>
    <row r="545" spans="1:60" ht="15" customHeight="1" x14ac:dyDescent="0.25">
      <c r="A545" s="56"/>
      <c r="B545" s="3"/>
      <c r="C545" s="218" t="s">
        <v>4</v>
      </c>
      <c r="D545" s="218"/>
      <c r="E545" s="218"/>
      <c r="F545" s="218"/>
      <c r="G545" s="218"/>
      <c r="H545" s="218"/>
      <c r="I545" s="3"/>
      <c r="J545" s="3"/>
      <c r="K545" s="3"/>
      <c r="L545" s="3"/>
      <c r="M545" s="244" t="s">
        <v>4944</v>
      </c>
      <c r="N545" s="244"/>
      <c r="O545" s="244"/>
      <c r="P545" s="244"/>
      <c r="Q545" s="244"/>
      <c r="R545" s="244"/>
      <c r="S545" s="244"/>
      <c r="T545" s="244"/>
      <c r="U545" s="244"/>
      <c r="V545" s="244"/>
      <c r="W545" s="244"/>
      <c r="X545" s="244"/>
      <c r="Y545" s="244"/>
      <c r="Z545" s="244"/>
      <c r="AA545" s="244"/>
      <c r="AB545" s="244"/>
      <c r="AC545" s="244"/>
      <c r="AD545" s="244"/>
      <c r="AE545" s="244"/>
      <c r="AF545" s="244"/>
      <c r="AG545" s="244"/>
      <c r="AH545" s="244"/>
      <c r="AI545" s="244"/>
      <c r="AJ545" s="244"/>
      <c r="AK545" s="244"/>
      <c r="AL545" s="244"/>
      <c r="AM545" s="244"/>
      <c r="AN545" s="244"/>
      <c r="AO545" s="244"/>
      <c r="AP545" s="244"/>
      <c r="AQ545" s="244"/>
      <c r="AR545" s="244"/>
      <c r="AS545" s="244"/>
      <c r="AT545" s="244"/>
      <c r="AU545" s="244"/>
      <c r="AV545" s="244"/>
      <c r="AW545" s="244"/>
      <c r="AX545" s="244"/>
      <c r="AY545" s="244"/>
      <c r="AZ545" s="244"/>
      <c r="BA545" s="244"/>
      <c r="BB545" s="244"/>
      <c r="BC545" s="244"/>
      <c r="BD545" s="244"/>
      <c r="BE545" s="244"/>
      <c r="BF545" s="244"/>
      <c r="BG545" s="244"/>
      <c r="BH545" s="57"/>
    </row>
    <row r="546" spans="1:60" ht="7.5" customHeight="1" x14ac:dyDescent="0.25">
      <c r="A546" s="56"/>
      <c r="B546" s="3"/>
      <c r="C546" s="3"/>
      <c r="D546" s="3"/>
      <c r="E546" s="3"/>
      <c r="F546" s="3"/>
      <c r="G546" s="3"/>
      <c r="H546" s="3"/>
      <c r="I546" s="3"/>
      <c r="J546" s="3"/>
      <c r="K546" s="3"/>
      <c r="L546" s="3"/>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57"/>
    </row>
    <row r="547" spans="1:60" ht="15" customHeight="1" x14ac:dyDescent="0.25">
      <c r="A547" s="56"/>
      <c r="B547" s="3"/>
      <c r="C547" s="218" t="s">
        <v>4</v>
      </c>
      <c r="D547" s="218"/>
      <c r="E547" s="218"/>
      <c r="F547" s="218"/>
      <c r="G547" s="218"/>
      <c r="H547" s="218"/>
      <c r="I547" s="3"/>
      <c r="J547" s="3"/>
      <c r="K547" s="3"/>
      <c r="L547" s="3"/>
      <c r="M547" s="244" t="s">
        <v>4945</v>
      </c>
      <c r="N547" s="244"/>
      <c r="O547" s="244"/>
      <c r="P547" s="244"/>
      <c r="Q547" s="244"/>
      <c r="R547" s="244"/>
      <c r="S547" s="244"/>
      <c r="T547" s="244"/>
      <c r="U547" s="244"/>
      <c r="V547" s="244"/>
      <c r="W547" s="244"/>
      <c r="X547" s="244"/>
      <c r="Y547" s="244"/>
      <c r="Z547" s="244"/>
      <c r="AA547" s="244"/>
      <c r="AB547" s="244"/>
      <c r="AC547" s="244"/>
      <c r="AD547" s="244"/>
      <c r="AE547" s="244"/>
      <c r="AF547" s="244"/>
      <c r="AG547" s="244"/>
      <c r="AH547" s="244"/>
      <c r="AI547" s="244"/>
      <c r="AJ547" s="244"/>
      <c r="AK547" s="244"/>
      <c r="AL547" s="244"/>
      <c r="AM547" s="244"/>
      <c r="AN547" s="244"/>
      <c r="AO547" s="244"/>
      <c r="AP547" s="244"/>
      <c r="AQ547" s="244"/>
      <c r="AR547" s="244"/>
      <c r="AS547" s="244"/>
      <c r="AT547" s="244"/>
      <c r="AU547" s="244"/>
      <c r="AV547" s="244"/>
      <c r="AW547" s="244"/>
      <c r="AX547" s="244"/>
      <c r="AY547" s="244"/>
      <c r="AZ547" s="244"/>
      <c r="BA547" s="244"/>
      <c r="BB547" s="244"/>
      <c r="BC547" s="244"/>
      <c r="BD547" s="244"/>
      <c r="BE547" s="244"/>
      <c r="BF547" s="244"/>
      <c r="BG547" s="244"/>
      <c r="BH547" s="57"/>
    </row>
    <row r="548" spans="1:60" ht="6.75" customHeight="1" x14ac:dyDescent="0.25">
      <c r="A548" s="56"/>
      <c r="B548" s="3"/>
      <c r="C548" s="3"/>
      <c r="D548" s="3"/>
      <c r="E548" s="3"/>
      <c r="F548" s="3"/>
      <c r="G548" s="3"/>
      <c r="H548" s="3"/>
      <c r="I548" s="3"/>
      <c r="J548" s="3"/>
      <c r="K548" s="3"/>
      <c r="L548" s="3"/>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57"/>
    </row>
    <row r="549" spans="1:60" ht="15" customHeight="1" x14ac:dyDescent="0.25">
      <c r="A549" s="56"/>
      <c r="B549" s="3"/>
      <c r="C549" s="218" t="s">
        <v>4</v>
      </c>
      <c r="D549" s="218"/>
      <c r="E549" s="218"/>
      <c r="F549" s="218"/>
      <c r="G549" s="218"/>
      <c r="H549" s="218"/>
      <c r="I549" s="3"/>
      <c r="J549" s="3"/>
      <c r="K549" s="3"/>
      <c r="L549" s="3"/>
      <c r="M549" s="244" t="s">
        <v>4946</v>
      </c>
      <c r="N549" s="244"/>
      <c r="O549" s="244"/>
      <c r="P549" s="244"/>
      <c r="Q549" s="244"/>
      <c r="R549" s="244"/>
      <c r="S549" s="244"/>
      <c r="T549" s="244"/>
      <c r="U549" s="244"/>
      <c r="V549" s="244"/>
      <c r="W549" s="244"/>
      <c r="X549" s="244"/>
      <c r="Y549" s="244"/>
      <c r="Z549" s="244"/>
      <c r="AA549" s="244"/>
      <c r="AB549" s="244"/>
      <c r="AC549" s="244"/>
      <c r="AD549" s="244"/>
      <c r="AE549" s="244"/>
      <c r="AF549" s="244"/>
      <c r="AG549" s="244"/>
      <c r="AH549" s="244"/>
      <c r="AI549" s="244"/>
      <c r="AJ549" s="244"/>
      <c r="AK549" s="244"/>
      <c r="AL549" s="244"/>
      <c r="AM549" s="244"/>
      <c r="AN549" s="244"/>
      <c r="AO549" s="244"/>
      <c r="AP549" s="244"/>
      <c r="AQ549" s="244"/>
      <c r="AR549" s="244"/>
      <c r="AS549" s="244"/>
      <c r="AT549" s="244"/>
      <c r="AU549" s="244"/>
      <c r="AV549" s="244"/>
      <c r="AW549" s="244"/>
      <c r="AX549" s="244"/>
      <c r="AY549" s="244"/>
      <c r="AZ549" s="244"/>
      <c r="BA549" s="244"/>
      <c r="BB549" s="244"/>
      <c r="BC549" s="244"/>
      <c r="BD549" s="244"/>
      <c r="BE549" s="244"/>
      <c r="BF549" s="244"/>
      <c r="BG549" s="244"/>
      <c r="BH549" s="57"/>
    </row>
    <row r="550" spans="1:60" ht="7.5" customHeight="1" x14ac:dyDescent="0.25">
      <c r="A550" s="56"/>
      <c r="B550" s="3"/>
      <c r="C550" s="3"/>
      <c r="D550" s="3"/>
      <c r="E550" s="3"/>
      <c r="F550" s="3"/>
      <c r="G550" s="3"/>
      <c r="H550" s="3"/>
      <c r="I550" s="3"/>
      <c r="J550" s="3"/>
      <c r="K550" s="3"/>
      <c r="L550" s="3"/>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57"/>
    </row>
    <row r="551" spans="1:60" ht="15" customHeight="1" x14ac:dyDescent="0.25">
      <c r="A551" s="56"/>
      <c r="B551" s="3"/>
      <c r="C551" s="218" t="s">
        <v>4</v>
      </c>
      <c r="D551" s="218"/>
      <c r="E551" s="218"/>
      <c r="F551" s="218"/>
      <c r="G551" s="218"/>
      <c r="H551" s="218"/>
      <c r="I551" s="3"/>
      <c r="J551" s="3"/>
      <c r="K551" s="3"/>
      <c r="L551" s="3"/>
      <c r="M551" s="234" t="s">
        <v>4947</v>
      </c>
      <c r="N551" s="234"/>
      <c r="O551" s="234"/>
      <c r="P551" s="234"/>
      <c r="Q551" s="234"/>
      <c r="R551" s="234"/>
      <c r="S551" s="234"/>
      <c r="T551" s="234"/>
      <c r="U551" s="234"/>
      <c r="V551" s="234"/>
      <c r="W551" s="234"/>
      <c r="X551" s="234"/>
      <c r="Y551" s="234"/>
      <c r="Z551" s="234"/>
      <c r="AA551" s="234"/>
      <c r="AB551" s="234"/>
      <c r="AC551" s="234"/>
      <c r="AD551" s="234"/>
      <c r="AE551" s="234"/>
      <c r="AF551" s="234"/>
      <c r="AG551" s="234"/>
      <c r="AH551" s="234"/>
      <c r="AI551" s="234"/>
      <c r="AJ551" s="234"/>
      <c r="AK551" s="234"/>
      <c r="AL551" s="234"/>
      <c r="AM551" s="234"/>
      <c r="AN551" s="234"/>
      <c r="AO551" s="234"/>
      <c r="AP551" s="234"/>
      <c r="AQ551" s="234"/>
      <c r="AR551" s="234"/>
      <c r="AS551" s="234"/>
      <c r="AT551" s="234"/>
      <c r="AU551" s="234"/>
      <c r="AV551" s="234"/>
      <c r="AW551" s="234"/>
      <c r="AX551" s="234"/>
      <c r="AY551" s="234"/>
      <c r="AZ551" s="234"/>
      <c r="BA551" s="234"/>
      <c r="BB551" s="234"/>
      <c r="BC551" s="234"/>
      <c r="BD551" s="234"/>
      <c r="BE551" s="234"/>
      <c r="BF551" s="234"/>
      <c r="BG551" s="234"/>
      <c r="BH551" s="57"/>
    </row>
    <row r="552" spans="1:60" ht="15" customHeight="1" x14ac:dyDescent="0.25">
      <c r="A552" s="56"/>
      <c r="B552" s="3"/>
      <c r="C552" s="58"/>
      <c r="D552" s="58"/>
      <c r="E552" s="58"/>
      <c r="F552" s="58"/>
      <c r="G552" s="58"/>
      <c r="H552" s="58"/>
      <c r="I552" s="3"/>
      <c r="J552" s="3"/>
      <c r="K552" s="3"/>
      <c r="L552" s="3"/>
      <c r="M552" s="234"/>
      <c r="N552" s="234"/>
      <c r="O552" s="234"/>
      <c r="P552" s="234"/>
      <c r="Q552" s="234"/>
      <c r="R552" s="234"/>
      <c r="S552" s="234"/>
      <c r="T552" s="234"/>
      <c r="U552" s="234"/>
      <c r="V552" s="234"/>
      <c r="W552" s="234"/>
      <c r="X552" s="234"/>
      <c r="Y552" s="234"/>
      <c r="Z552" s="234"/>
      <c r="AA552" s="234"/>
      <c r="AB552" s="234"/>
      <c r="AC552" s="234"/>
      <c r="AD552" s="234"/>
      <c r="AE552" s="234"/>
      <c r="AF552" s="234"/>
      <c r="AG552" s="234"/>
      <c r="AH552" s="234"/>
      <c r="AI552" s="234"/>
      <c r="AJ552" s="234"/>
      <c r="AK552" s="234"/>
      <c r="AL552" s="234"/>
      <c r="AM552" s="234"/>
      <c r="AN552" s="234"/>
      <c r="AO552" s="234"/>
      <c r="AP552" s="234"/>
      <c r="AQ552" s="234"/>
      <c r="AR552" s="234"/>
      <c r="AS552" s="234"/>
      <c r="AT552" s="234"/>
      <c r="AU552" s="234"/>
      <c r="AV552" s="234"/>
      <c r="AW552" s="234"/>
      <c r="AX552" s="234"/>
      <c r="AY552" s="234"/>
      <c r="AZ552" s="234"/>
      <c r="BA552" s="234"/>
      <c r="BB552" s="234"/>
      <c r="BC552" s="234"/>
      <c r="BD552" s="234"/>
      <c r="BE552" s="234"/>
      <c r="BF552" s="234"/>
      <c r="BG552" s="234"/>
      <c r="BH552" s="57"/>
    </row>
    <row r="553" spans="1:60" ht="5.25" customHeight="1" x14ac:dyDescent="0.25">
      <c r="A553" s="56"/>
      <c r="B553" s="3"/>
      <c r="C553" s="3"/>
      <c r="D553" s="3"/>
      <c r="E553" s="3"/>
      <c r="F553" s="3"/>
      <c r="G553" s="3"/>
      <c r="H553" s="3"/>
      <c r="I553" s="3"/>
      <c r="J553" s="3"/>
      <c r="K553" s="3"/>
      <c r="L553" s="3"/>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57"/>
    </row>
    <row r="554" spans="1:60" ht="15" customHeight="1" x14ac:dyDescent="0.25">
      <c r="A554" s="56"/>
      <c r="B554" s="3"/>
      <c r="C554" s="218" t="s">
        <v>4</v>
      </c>
      <c r="D554" s="218"/>
      <c r="E554" s="218"/>
      <c r="F554" s="218"/>
      <c r="G554" s="218"/>
      <c r="H554" s="218"/>
      <c r="I554" s="3"/>
      <c r="J554" s="3"/>
      <c r="K554" s="3"/>
      <c r="L554" s="3"/>
      <c r="M554" s="244" t="s">
        <v>4948</v>
      </c>
      <c r="N554" s="244"/>
      <c r="O554" s="244"/>
      <c r="P554" s="244"/>
      <c r="Q554" s="244"/>
      <c r="R554" s="244"/>
      <c r="S554" s="244"/>
      <c r="T554" s="244"/>
      <c r="U554" s="244"/>
      <c r="V554" s="244"/>
      <c r="W554" s="244"/>
      <c r="X554" s="244"/>
      <c r="Y554" s="244"/>
      <c r="Z554" s="244"/>
      <c r="AA554" s="244"/>
      <c r="AB554" s="244"/>
      <c r="AC554" s="244"/>
      <c r="AD554" s="244"/>
      <c r="AE554" s="244"/>
      <c r="AF554" s="244"/>
      <c r="AG554" s="244"/>
      <c r="AH554" s="244"/>
      <c r="AI554" s="244"/>
      <c r="AJ554" s="244"/>
      <c r="AK554" s="244"/>
      <c r="AL554" s="244"/>
      <c r="AM554" s="244"/>
      <c r="AN554" s="244"/>
      <c r="AO554" s="244"/>
      <c r="AP554" s="244"/>
      <c r="AQ554" s="244"/>
      <c r="AR554" s="244"/>
      <c r="AS554" s="244"/>
      <c r="AT554" s="244"/>
      <c r="AU554" s="244"/>
      <c r="AV554" s="244"/>
      <c r="AW554" s="244"/>
      <c r="AX554" s="244"/>
      <c r="AY554" s="244"/>
      <c r="AZ554" s="244"/>
      <c r="BA554" s="244"/>
      <c r="BB554" s="244"/>
      <c r="BC554" s="244"/>
      <c r="BD554" s="244"/>
      <c r="BE554" s="244"/>
      <c r="BF554" s="244"/>
      <c r="BG554" s="244"/>
      <c r="BH554" s="57"/>
    </row>
    <row r="555" spans="1:60" ht="5.25" customHeight="1" x14ac:dyDescent="0.25">
      <c r="A555" s="56"/>
      <c r="B555" s="3"/>
      <c r="C555" s="3"/>
      <c r="D555" s="3"/>
      <c r="E555" s="3"/>
      <c r="F555" s="3"/>
      <c r="G555" s="3"/>
      <c r="H555" s="3"/>
      <c r="I555" s="3"/>
      <c r="J555" s="3"/>
      <c r="K555" s="3"/>
      <c r="L555" s="3"/>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57"/>
    </row>
    <row r="556" spans="1:60" ht="15" customHeight="1" x14ac:dyDescent="0.25">
      <c r="A556" s="56"/>
      <c r="B556" s="3"/>
      <c r="C556" s="218" t="s">
        <v>4</v>
      </c>
      <c r="D556" s="218"/>
      <c r="E556" s="218"/>
      <c r="F556" s="218"/>
      <c r="G556" s="218"/>
      <c r="H556" s="218"/>
      <c r="I556" s="3"/>
      <c r="J556" s="3"/>
      <c r="K556" s="3"/>
      <c r="L556" s="3"/>
      <c r="M556" s="234" t="s">
        <v>4949</v>
      </c>
      <c r="N556" s="234"/>
      <c r="O556" s="234"/>
      <c r="P556" s="234"/>
      <c r="Q556" s="234"/>
      <c r="R556" s="234"/>
      <c r="S556" s="234"/>
      <c r="T556" s="234"/>
      <c r="U556" s="234"/>
      <c r="V556" s="234"/>
      <c r="W556" s="234"/>
      <c r="X556" s="234"/>
      <c r="Y556" s="234"/>
      <c r="Z556" s="234"/>
      <c r="AA556" s="234"/>
      <c r="AB556" s="234"/>
      <c r="AC556" s="234"/>
      <c r="AD556" s="234"/>
      <c r="AE556" s="234"/>
      <c r="AF556" s="234"/>
      <c r="AG556" s="234"/>
      <c r="AH556" s="234"/>
      <c r="AI556" s="234"/>
      <c r="AJ556" s="234"/>
      <c r="AK556" s="234"/>
      <c r="AL556" s="234"/>
      <c r="AM556" s="234"/>
      <c r="AN556" s="234"/>
      <c r="AO556" s="234"/>
      <c r="AP556" s="234"/>
      <c r="AQ556" s="234"/>
      <c r="AR556" s="234"/>
      <c r="AS556" s="234"/>
      <c r="AT556" s="234"/>
      <c r="AU556" s="234"/>
      <c r="AV556" s="234"/>
      <c r="AW556" s="234"/>
      <c r="AX556" s="234"/>
      <c r="AY556" s="234"/>
      <c r="AZ556" s="234"/>
      <c r="BA556" s="234"/>
      <c r="BB556" s="234"/>
      <c r="BC556" s="234"/>
      <c r="BD556" s="234"/>
      <c r="BE556" s="234"/>
      <c r="BF556" s="234"/>
      <c r="BG556" s="234"/>
      <c r="BH556" s="57"/>
    </row>
    <row r="557" spans="1:60" ht="15" customHeight="1" x14ac:dyDescent="0.25">
      <c r="A557" s="56"/>
      <c r="B557" s="3"/>
      <c r="C557" s="58"/>
      <c r="D557" s="58"/>
      <c r="E557" s="58"/>
      <c r="F557" s="58"/>
      <c r="G557" s="58"/>
      <c r="H557" s="58"/>
      <c r="I557" s="3"/>
      <c r="J557" s="3"/>
      <c r="K557" s="3"/>
      <c r="L557" s="3"/>
      <c r="M557" s="234"/>
      <c r="N557" s="234"/>
      <c r="O557" s="234"/>
      <c r="P557" s="234"/>
      <c r="Q557" s="234"/>
      <c r="R557" s="234"/>
      <c r="S557" s="234"/>
      <c r="T557" s="234"/>
      <c r="U557" s="234"/>
      <c r="V557" s="234"/>
      <c r="W557" s="234"/>
      <c r="X557" s="234"/>
      <c r="Y557" s="234"/>
      <c r="Z557" s="234"/>
      <c r="AA557" s="234"/>
      <c r="AB557" s="234"/>
      <c r="AC557" s="234"/>
      <c r="AD557" s="234"/>
      <c r="AE557" s="234"/>
      <c r="AF557" s="234"/>
      <c r="AG557" s="234"/>
      <c r="AH557" s="234"/>
      <c r="AI557" s="234"/>
      <c r="AJ557" s="234"/>
      <c r="AK557" s="234"/>
      <c r="AL557" s="234"/>
      <c r="AM557" s="234"/>
      <c r="AN557" s="234"/>
      <c r="AO557" s="234"/>
      <c r="AP557" s="234"/>
      <c r="AQ557" s="234"/>
      <c r="AR557" s="234"/>
      <c r="AS557" s="234"/>
      <c r="AT557" s="234"/>
      <c r="AU557" s="234"/>
      <c r="AV557" s="234"/>
      <c r="AW557" s="234"/>
      <c r="AX557" s="234"/>
      <c r="AY557" s="234"/>
      <c r="AZ557" s="234"/>
      <c r="BA557" s="234"/>
      <c r="BB557" s="234"/>
      <c r="BC557" s="234"/>
      <c r="BD557" s="234"/>
      <c r="BE557" s="234"/>
      <c r="BF557" s="234"/>
      <c r="BG557" s="234"/>
      <c r="BH557" s="57"/>
    </row>
    <row r="558" spans="1:60" ht="4.5" customHeight="1" x14ac:dyDescent="0.25">
      <c r="A558" s="56"/>
      <c r="B558" s="3"/>
      <c r="C558" s="58"/>
      <c r="D558" s="58"/>
      <c r="E558" s="58"/>
      <c r="F558" s="58"/>
      <c r="G558" s="58"/>
      <c r="H558" s="58"/>
      <c r="I558" s="3"/>
      <c r="J558" s="3"/>
      <c r="K558" s="3"/>
      <c r="L558" s="3"/>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57"/>
    </row>
    <row r="559" spans="1:60" ht="15" customHeight="1" x14ac:dyDescent="0.25">
      <c r="A559" s="56"/>
      <c r="B559" s="3"/>
      <c r="C559" s="218" t="s">
        <v>4</v>
      </c>
      <c r="D559" s="218"/>
      <c r="E559" s="218"/>
      <c r="F559" s="218"/>
      <c r="G559" s="218"/>
      <c r="H559" s="218"/>
      <c r="I559" s="3"/>
      <c r="J559" s="3"/>
      <c r="K559" s="3"/>
      <c r="L559" s="3"/>
      <c r="M559" s="234" t="s">
        <v>4950</v>
      </c>
      <c r="N559" s="234"/>
      <c r="O559" s="234"/>
      <c r="P559" s="234"/>
      <c r="Q559" s="234"/>
      <c r="R559" s="234"/>
      <c r="S559" s="234"/>
      <c r="T559" s="234"/>
      <c r="U559" s="234"/>
      <c r="V559" s="234"/>
      <c r="W559" s="234"/>
      <c r="X559" s="234"/>
      <c r="Y559" s="234"/>
      <c r="Z559" s="234"/>
      <c r="AA559" s="234"/>
      <c r="AB559" s="234"/>
      <c r="AC559" s="234"/>
      <c r="AD559" s="234"/>
      <c r="AE559" s="234"/>
      <c r="AF559" s="234"/>
      <c r="AG559" s="234"/>
      <c r="AH559" s="234"/>
      <c r="AI559" s="234"/>
      <c r="AJ559" s="234"/>
      <c r="AK559" s="234"/>
      <c r="AL559" s="234"/>
      <c r="AM559" s="234"/>
      <c r="AN559" s="234"/>
      <c r="AO559" s="234"/>
      <c r="AP559" s="234"/>
      <c r="AQ559" s="234"/>
      <c r="AR559" s="234"/>
      <c r="AS559" s="234"/>
      <c r="AT559" s="234"/>
      <c r="AU559" s="234"/>
      <c r="AV559" s="234"/>
      <c r="AW559" s="234"/>
      <c r="AX559" s="234"/>
      <c r="AY559" s="234"/>
      <c r="AZ559" s="234"/>
      <c r="BA559" s="234"/>
      <c r="BB559" s="234"/>
      <c r="BC559" s="234"/>
      <c r="BD559" s="234"/>
      <c r="BE559" s="234"/>
      <c r="BF559" s="234"/>
      <c r="BG559" s="234"/>
      <c r="BH559" s="57"/>
    </row>
    <row r="560" spans="1:60" ht="25.5" customHeight="1" x14ac:dyDescent="0.25">
      <c r="A560" s="56"/>
      <c r="B560" s="3"/>
      <c r="C560" s="58"/>
      <c r="D560" s="58"/>
      <c r="E560" s="58"/>
      <c r="F560" s="58"/>
      <c r="G560" s="58"/>
      <c r="H560" s="58"/>
      <c r="I560" s="3"/>
      <c r="J560" s="3"/>
      <c r="K560" s="3"/>
      <c r="L560" s="3"/>
      <c r="M560" s="234"/>
      <c r="N560" s="234"/>
      <c r="O560" s="234"/>
      <c r="P560" s="234"/>
      <c r="Q560" s="234"/>
      <c r="R560" s="234"/>
      <c r="S560" s="234"/>
      <c r="T560" s="234"/>
      <c r="U560" s="234"/>
      <c r="V560" s="234"/>
      <c r="W560" s="234"/>
      <c r="X560" s="234"/>
      <c r="Y560" s="234"/>
      <c r="Z560" s="234"/>
      <c r="AA560" s="234"/>
      <c r="AB560" s="234"/>
      <c r="AC560" s="234"/>
      <c r="AD560" s="234"/>
      <c r="AE560" s="234"/>
      <c r="AF560" s="234"/>
      <c r="AG560" s="234"/>
      <c r="AH560" s="234"/>
      <c r="AI560" s="234"/>
      <c r="AJ560" s="234"/>
      <c r="AK560" s="234"/>
      <c r="AL560" s="234"/>
      <c r="AM560" s="234"/>
      <c r="AN560" s="234"/>
      <c r="AO560" s="234"/>
      <c r="AP560" s="234"/>
      <c r="AQ560" s="234"/>
      <c r="AR560" s="234"/>
      <c r="AS560" s="234"/>
      <c r="AT560" s="234"/>
      <c r="AU560" s="234"/>
      <c r="AV560" s="234"/>
      <c r="AW560" s="234"/>
      <c r="AX560" s="234"/>
      <c r="AY560" s="234"/>
      <c r="AZ560" s="234"/>
      <c r="BA560" s="234"/>
      <c r="BB560" s="234"/>
      <c r="BC560" s="234"/>
      <c r="BD560" s="234"/>
      <c r="BE560" s="234"/>
      <c r="BF560" s="234"/>
      <c r="BG560" s="234"/>
      <c r="BH560" s="57"/>
    </row>
    <row r="561" spans="1:60" ht="6.75" customHeight="1" x14ac:dyDescent="0.25">
      <c r="A561" s="56"/>
      <c r="B561" s="3"/>
      <c r="C561" s="58"/>
      <c r="D561" s="58"/>
      <c r="E561" s="58"/>
      <c r="F561" s="58"/>
      <c r="G561" s="58"/>
      <c r="H561" s="58"/>
      <c r="I561" s="3"/>
      <c r="J561" s="3"/>
      <c r="K561" s="3"/>
      <c r="L561" s="3"/>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57"/>
    </row>
    <row r="562" spans="1:60" ht="15" customHeight="1" x14ac:dyDescent="0.25">
      <c r="A562" s="56"/>
      <c r="B562" s="3"/>
      <c r="C562" s="218" t="s">
        <v>4</v>
      </c>
      <c r="D562" s="218"/>
      <c r="E562" s="218"/>
      <c r="F562" s="218"/>
      <c r="G562" s="218"/>
      <c r="H562" s="218"/>
      <c r="I562" s="3"/>
      <c r="J562" s="3"/>
      <c r="K562" s="3"/>
      <c r="L562" s="3"/>
      <c r="M562" s="234" t="s">
        <v>4951</v>
      </c>
      <c r="N562" s="234"/>
      <c r="O562" s="234"/>
      <c r="P562" s="234"/>
      <c r="Q562" s="234"/>
      <c r="R562" s="234"/>
      <c r="S562" s="234"/>
      <c r="T562" s="234"/>
      <c r="U562" s="234"/>
      <c r="V562" s="234"/>
      <c r="W562" s="234"/>
      <c r="X562" s="234"/>
      <c r="Y562" s="234"/>
      <c r="Z562" s="234"/>
      <c r="AA562" s="234"/>
      <c r="AB562" s="234"/>
      <c r="AC562" s="234"/>
      <c r="AD562" s="234"/>
      <c r="AE562" s="234"/>
      <c r="AF562" s="234"/>
      <c r="AG562" s="234"/>
      <c r="AH562" s="234"/>
      <c r="AI562" s="234"/>
      <c r="AJ562" s="234"/>
      <c r="AK562" s="234"/>
      <c r="AL562" s="234"/>
      <c r="AM562" s="234"/>
      <c r="AN562" s="234"/>
      <c r="AO562" s="234"/>
      <c r="AP562" s="234"/>
      <c r="AQ562" s="234"/>
      <c r="AR562" s="234"/>
      <c r="AS562" s="234"/>
      <c r="AT562" s="234"/>
      <c r="AU562" s="234"/>
      <c r="AV562" s="234"/>
      <c r="AW562" s="234"/>
      <c r="AX562" s="234"/>
      <c r="AY562" s="234"/>
      <c r="AZ562" s="234"/>
      <c r="BA562" s="234"/>
      <c r="BB562" s="234"/>
      <c r="BC562" s="234"/>
      <c r="BD562" s="234"/>
      <c r="BE562" s="234"/>
      <c r="BF562" s="234"/>
      <c r="BG562" s="234"/>
      <c r="BH562" s="57"/>
    </row>
    <row r="563" spans="1:60" ht="30.75" customHeight="1" x14ac:dyDescent="0.25">
      <c r="A563" s="56"/>
      <c r="B563" s="3"/>
      <c r="C563" s="58"/>
      <c r="D563" s="58"/>
      <c r="E563" s="58"/>
      <c r="F563" s="58"/>
      <c r="G563" s="58"/>
      <c r="H563" s="58"/>
      <c r="I563" s="3"/>
      <c r="J563" s="3"/>
      <c r="K563" s="3"/>
      <c r="L563" s="3"/>
      <c r="M563" s="234"/>
      <c r="N563" s="234"/>
      <c r="O563" s="234"/>
      <c r="P563" s="234"/>
      <c r="Q563" s="234"/>
      <c r="R563" s="234"/>
      <c r="S563" s="234"/>
      <c r="T563" s="234"/>
      <c r="U563" s="234"/>
      <c r="V563" s="234"/>
      <c r="W563" s="234"/>
      <c r="X563" s="234"/>
      <c r="Y563" s="234"/>
      <c r="Z563" s="234"/>
      <c r="AA563" s="234"/>
      <c r="AB563" s="234"/>
      <c r="AC563" s="234"/>
      <c r="AD563" s="234"/>
      <c r="AE563" s="234"/>
      <c r="AF563" s="234"/>
      <c r="AG563" s="234"/>
      <c r="AH563" s="234"/>
      <c r="AI563" s="234"/>
      <c r="AJ563" s="234"/>
      <c r="AK563" s="234"/>
      <c r="AL563" s="234"/>
      <c r="AM563" s="234"/>
      <c r="AN563" s="234"/>
      <c r="AO563" s="234"/>
      <c r="AP563" s="234"/>
      <c r="AQ563" s="234"/>
      <c r="AR563" s="234"/>
      <c r="AS563" s="234"/>
      <c r="AT563" s="234"/>
      <c r="AU563" s="234"/>
      <c r="AV563" s="234"/>
      <c r="AW563" s="234"/>
      <c r="AX563" s="234"/>
      <c r="AY563" s="234"/>
      <c r="AZ563" s="234"/>
      <c r="BA563" s="234"/>
      <c r="BB563" s="234"/>
      <c r="BC563" s="234"/>
      <c r="BD563" s="234"/>
      <c r="BE563" s="234"/>
      <c r="BF563" s="234"/>
      <c r="BG563" s="234"/>
      <c r="BH563" s="57"/>
    </row>
    <row r="564" spans="1:60" ht="3.75" customHeight="1" x14ac:dyDescent="0.25">
      <c r="A564" s="56"/>
      <c r="B564" s="3"/>
      <c r="C564" s="58"/>
      <c r="D564" s="58"/>
      <c r="E564" s="58"/>
      <c r="F564" s="58"/>
      <c r="G564" s="58"/>
      <c r="H564" s="58"/>
      <c r="I564" s="3"/>
      <c r="J564" s="3"/>
      <c r="K564" s="3"/>
      <c r="L564" s="3"/>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57"/>
    </row>
    <row r="565" spans="1:60" ht="15" customHeight="1" x14ac:dyDescent="0.25">
      <c r="A565" s="56"/>
      <c r="B565" s="3"/>
      <c r="C565" s="218" t="s">
        <v>4</v>
      </c>
      <c r="D565" s="218"/>
      <c r="E565" s="218"/>
      <c r="F565" s="218"/>
      <c r="G565" s="218"/>
      <c r="H565" s="218"/>
      <c r="I565" s="3"/>
      <c r="J565" s="3"/>
      <c r="K565" s="3"/>
      <c r="L565" s="3"/>
      <c r="M565" s="244" t="s">
        <v>4952</v>
      </c>
      <c r="N565" s="244"/>
      <c r="O565" s="244"/>
      <c r="P565" s="244"/>
      <c r="Q565" s="244"/>
      <c r="R565" s="244"/>
      <c r="S565" s="244"/>
      <c r="T565" s="244"/>
      <c r="U565" s="244"/>
      <c r="V565" s="244"/>
      <c r="W565" s="244"/>
      <c r="X565" s="244"/>
      <c r="Y565" s="244"/>
      <c r="Z565" s="244"/>
      <c r="AA565" s="244"/>
      <c r="AB565" s="244"/>
      <c r="AC565" s="244"/>
      <c r="AD565" s="244"/>
      <c r="AE565" s="244"/>
      <c r="AF565" s="244"/>
      <c r="AG565" s="244"/>
      <c r="AH565" s="244"/>
      <c r="AI565" s="244"/>
      <c r="AJ565" s="244"/>
      <c r="AK565" s="244"/>
      <c r="AL565" s="244"/>
      <c r="AM565" s="244"/>
      <c r="AN565" s="244"/>
      <c r="AO565" s="244"/>
      <c r="AP565" s="244"/>
      <c r="AQ565" s="244"/>
      <c r="AR565" s="244"/>
      <c r="AS565" s="244"/>
      <c r="AT565" s="244"/>
      <c r="AU565" s="244"/>
      <c r="AV565" s="244"/>
      <c r="AW565" s="244"/>
      <c r="AX565" s="244"/>
      <c r="AY565" s="244"/>
      <c r="AZ565" s="244"/>
      <c r="BA565" s="244"/>
      <c r="BB565" s="244"/>
      <c r="BC565" s="244"/>
      <c r="BD565" s="244"/>
      <c r="BE565" s="244"/>
      <c r="BF565" s="244"/>
      <c r="BG565" s="244"/>
      <c r="BH565" s="57"/>
    </row>
    <row r="566" spans="1:60" ht="12" customHeight="1" x14ac:dyDescent="0.25">
      <c r="A566" s="56"/>
      <c r="B566" s="3"/>
      <c r="C566" s="58"/>
      <c r="D566" s="58"/>
      <c r="E566" s="58"/>
      <c r="F566" s="58"/>
      <c r="G566" s="58"/>
      <c r="H566" s="58"/>
      <c r="I566" s="3"/>
      <c r="J566" s="3"/>
      <c r="K566" s="3"/>
      <c r="L566" s="3"/>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57"/>
    </row>
    <row r="567" spans="1:60" ht="3.75" hidden="1" customHeight="1" x14ac:dyDescent="0.25">
      <c r="A567" s="56"/>
      <c r="B567" s="3"/>
      <c r="C567" s="58"/>
      <c r="D567" s="58"/>
      <c r="E567" s="58"/>
      <c r="F567" s="58"/>
      <c r="G567" s="58"/>
      <c r="H567" s="58"/>
      <c r="I567" s="3"/>
      <c r="J567" s="3"/>
      <c r="K567" s="3"/>
      <c r="L567" s="3"/>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57"/>
    </row>
    <row r="568" spans="1:60" ht="15" customHeight="1" x14ac:dyDescent="0.25">
      <c r="A568" s="56"/>
      <c r="B568" s="3"/>
      <c r="C568" s="218" t="s">
        <v>4</v>
      </c>
      <c r="D568" s="218"/>
      <c r="E568" s="218"/>
      <c r="F568" s="218"/>
      <c r="G568" s="218"/>
      <c r="H568" s="218"/>
      <c r="I568" s="3"/>
      <c r="J568" s="3"/>
      <c r="K568" s="3"/>
      <c r="L568" s="3"/>
      <c r="M568" s="244" t="s">
        <v>4953</v>
      </c>
      <c r="N568" s="244"/>
      <c r="O568" s="244"/>
      <c r="P568" s="244"/>
      <c r="Q568" s="244"/>
      <c r="R568" s="244"/>
      <c r="S568" s="244"/>
      <c r="T568" s="244"/>
      <c r="U568" s="244"/>
      <c r="V568" s="244"/>
      <c r="W568" s="244"/>
      <c r="X568" s="244"/>
      <c r="Y568" s="244"/>
      <c r="Z568" s="244"/>
      <c r="AA568" s="244"/>
      <c r="AB568" s="244"/>
      <c r="AC568" s="244"/>
      <c r="AD568" s="244"/>
      <c r="AE568" s="244"/>
      <c r="AF568" s="244"/>
      <c r="AG568" s="244"/>
      <c r="AH568" s="244"/>
      <c r="AI568" s="244"/>
      <c r="AJ568" s="244"/>
      <c r="AK568" s="244"/>
      <c r="AL568" s="244"/>
      <c r="AM568" s="244"/>
      <c r="AN568" s="244"/>
      <c r="AO568" s="244"/>
      <c r="AP568" s="244"/>
      <c r="AQ568" s="244"/>
      <c r="AR568" s="244"/>
      <c r="AS568" s="244"/>
      <c r="AT568" s="244"/>
      <c r="AU568" s="244"/>
      <c r="AV568" s="244"/>
      <c r="AW568" s="244"/>
      <c r="AX568" s="244"/>
      <c r="AY568" s="244"/>
      <c r="AZ568" s="244"/>
      <c r="BA568" s="244"/>
      <c r="BB568" s="244"/>
      <c r="BC568" s="244"/>
      <c r="BD568" s="244"/>
      <c r="BE568" s="244"/>
      <c r="BF568" s="244"/>
      <c r="BG568" s="244"/>
      <c r="BH568" s="57"/>
    </row>
    <row r="569" spans="1:60" ht="7.5" customHeight="1" x14ac:dyDescent="0.25">
      <c r="A569" s="56"/>
      <c r="B569" s="3"/>
      <c r="C569" s="58"/>
      <c r="D569" s="58"/>
      <c r="E569" s="58"/>
      <c r="F569" s="58"/>
      <c r="G569" s="58"/>
      <c r="H569" s="58"/>
      <c r="I569" s="3"/>
      <c r="J569" s="3"/>
      <c r="K569" s="3"/>
      <c r="L569" s="3"/>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57"/>
    </row>
    <row r="570" spans="1:60" ht="15" customHeight="1" x14ac:dyDescent="0.25">
      <c r="A570" s="56"/>
      <c r="B570" s="3"/>
      <c r="C570" s="218" t="s">
        <v>4</v>
      </c>
      <c r="D570" s="218"/>
      <c r="E570" s="218"/>
      <c r="F570" s="218"/>
      <c r="G570" s="218"/>
      <c r="H570" s="218"/>
      <c r="I570" s="3"/>
      <c r="J570" s="3"/>
      <c r="K570" s="3"/>
      <c r="L570" s="3"/>
      <c r="M570" s="244" t="s">
        <v>4954</v>
      </c>
      <c r="N570" s="244"/>
      <c r="O570" s="244"/>
      <c r="P570" s="244"/>
      <c r="Q570" s="244"/>
      <c r="R570" s="244"/>
      <c r="S570" s="244"/>
      <c r="T570" s="244"/>
      <c r="U570" s="244"/>
      <c r="V570" s="244"/>
      <c r="W570" s="244"/>
      <c r="X570" s="244"/>
      <c r="Y570" s="244"/>
      <c r="Z570" s="244"/>
      <c r="AA570" s="244"/>
      <c r="AB570" s="244"/>
      <c r="AC570" s="244"/>
      <c r="AD570" s="244"/>
      <c r="AE570" s="244"/>
      <c r="AF570" s="244"/>
      <c r="AG570" s="244"/>
      <c r="AH570" s="244"/>
      <c r="AI570" s="244"/>
      <c r="AJ570" s="244"/>
      <c r="AK570" s="244"/>
      <c r="AL570" s="244"/>
      <c r="AM570" s="244"/>
      <c r="AN570" s="244"/>
      <c r="AO570" s="244"/>
      <c r="AP570" s="244"/>
      <c r="AQ570" s="244"/>
      <c r="AR570" s="244"/>
      <c r="AS570" s="244"/>
      <c r="AT570" s="244"/>
      <c r="AU570" s="244"/>
      <c r="AV570" s="244"/>
      <c r="AW570" s="244"/>
      <c r="AX570" s="244"/>
      <c r="AY570" s="244"/>
      <c r="AZ570" s="244"/>
      <c r="BA570" s="244"/>
      <c r="BB570" s="244"/>
      <c r="BC570" s="244"/>
      <c r="BD570" s="244"/>
      <c r="BE570" s="244"/>
      <c r="BF570" s="244"/>
      <c r="BG570" s="244"/>
      <c r="BH570" s="57"/>
    </row>
    <row r="571" spans="1:60" ht="15" customHeight="1" x14ac:dyDescent="0.25">
      <c r="A571" s="56"/>
      <c r="B571" s="3"/>
      <c r="C571" s="3"/>
      <c r="D571" s="3"/>
      <c r="E571" s="3"/>
      <c r="F571" s="3"/>
      <c r="G571" s="3"/>
      <c r="H571" s="3"/>
      <c r="I571" s="3"/>
      <c r="J571" s="3"/>
      <c r="K571" s="3"/>
      <c r="L571" s="3"/>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57"/>
    </row>
    <row r="572" spans="1:60" ht="15" customHeight="1" x14ac:dyDescent="0.25">
      <c r="A572" s="56"/>
      <c r="B572" s="3"/>
      <c r="C572" s="3"/>
      <c r="D572" s="3"/>
      <c r="E572" s="3"/>
      <c r="F572" s="3"/>
      <c r="G572" s="3"/>
      <c r="H572" s="3"/>
      <c r="I572" s="3"/>
      <c r="J572" s="3"/>
      <c r="K572" s="3"/>
      <c r="L572" s="3"/>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57"/>
    </row>
    <row r="573" spans="1:60" ht="15" customHeight="1" x14ac:dyDescent="0.25">
      <c r="A573" s="233" t="s">
        <v>63</v>
      </c>
      <c r="B573" s="233"/>
      <c r="C573" s="233"/>
      <c r="D573" s="233"/>
      <c r="E573" s="233"/>
      <c r="F573" s="245" t="str">
        <f ca="1">PROPER(TEXT(TODAY(),"DDDD"))&amp;" "&amp;TEXT(TODAY(),"DD")&amp;" de "&amp;TEXT(TODAY(),"MMMM")&amp;" del "&amp;[1]LISTAS!$C$2</f>
        <v>Lunes 11 de Noviembre del 2024</v>
      </c>
      <c r="G573" s="245"/>
      <c r="H573" s="245"/>
      <c r="I573" s="245"/>
      <c r="J573" s="245"/>
      <c r="K573" s="245"/>
      <c r="L573" s="245"/>
      <c r="M573" s="245"/>
      <c r="N573" s="245"/>
      <c r="O573" s="245"/>
      <c r="P573" s="245"/>
      <c r="Q573" s="245"/>
      <c r="R573" s="245"/>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57"/>
    </row>
    <row r="574" spans="1:60" ht="15" customHeight="1" x14ac:dyDescent="0.25">
      <c r="A574" s="56"/>
      <c r="B574" s="3"/>
      <c r="C574" s="3"/>
      <c r="D574" s="3"/>
      <c r="E574" s="3"/>
      <c r="F574" s="3"/>
      <c r="G574" s="3"/>
      <c r="H574" s="3"/>
      <c r="I574" s="3"/>
      <c r="J574" s="3"/>
      <c r="K574" s="3"/>
      <c r="L574" s="3"/>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57"/>
    </row>
    <row r="575" spans="1:60" ht="15" customHeight="1" x14ac:dyDescent="0.25">
      <c r="A575" s="56"/>
      <c r="B575" s="3"/>
      <c r="C575" s="3"/>
      <c r="D575" s="3"/>
      <c r="E575" s="3"/>
      <c r="F575" s="3"/>
      <c r="G575" s="3"/>
      <c r="H575" s="3"/>
      <c r="I575" s="3"/>
      <c r="J575" s="3"/>
      <c r="K575" s="3"/>
      <c r="L575" s="3"/>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57"/>
    </row>
    <row r="576" spans="1:60" ht="15" customHeight="1" x14ac:dyDescent="0.25">
      <c r="A576" s="56"/>
      <c r="B576" s="3"/>
      <c r="C576" s="3"/>
      <c r="D576" s="3"/>
      <c r="E576" s="3"/>
      <c r="F576" s="3"/>
      <c r="G576" s="3"/>
      <c r="H576" s="3"/>
      <c r="I576" s="3"/>
      <c r="J576" s="3"/>
      <c r="K576" s="3"/>
      <c r="L576" s="3"/>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57"/>
    </row>
    <row r="577" spans="1:60" ht="15" customHeight="1" x14ac:dyDescent="0.25">
      <c r="A577" s="3"/>
      <c r="B577" s="3"/>
      <c r="C577" s="3"/>
      <c r="D577" s="3"/>
      <c r="E577" s="3"/>
      <c r="F577" s="3"/>
      <c r="G577" s="3"/>
      <c r="H577" s="3"/>
      <c r="I577" s="3"/>
      <c r="J577" s="3"/>
      <c r="K577" s="3"/>
      <c r="L577" s="3"/>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57"/>
    </row>
    <row r="578" spans="1:60" ht="15" customHeight="1" x14ac:dyDescent="0.25">
      <c r="A578" s="3"/>
      <c r="B578" s="3"/>
      <c r="C578" s="3"/>
      <c r="D578" s="3"/>
      <c r="E578" s="3"/>
      <c r="F578" s="3"/>
      <c r="G578" s="3"/>
      <c r="H578" s="3"/>
      <c r="I578" s="3"/>
      <c r="J578" s="3"/>
      <c r="K578" s="3"/>
      <c r="L578" s="3"/>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57"/>
    </row>
    <row r="579" spans="1:60" ht="15" customHeight="1" thickBot="1" x14ac:dyDescent="0.3">
      <c r="A579" s="3"/>
      <c r="B579" s="3"/>
      <c r="C579" s="3"/>
      <c r="D579" s="3"/>
      <c r="E579" s="3"/>
      <c r="F579" s="3"/>
      <c r="G579" s="3"/>
      <c r="H579" s="3"/>
      <c r="I579" s="3"/>
      <c r="J579" s="3"/>
      <c r="K579" s="3"/>
      <c r="L579" s="3"/>
      <c r="M579" s="3"/>
      <c r="N579" s="3"/>
      <c r="O579" s="3"/>
      <c r="P579" s="3"/>
      <c r="Q579" s="3"/>
      <c r="R579" s="3"/>
      <c r="S579" s="3"/>
      <c r="T579" s="3"/>
      <c r="U579" s="3"/>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3"/>
      <c r="BB579" s="3"/>
      <c r="BC579" s="3"/>
      <c r="BD579" s="3"/>
      <c r="BE579" s="3"/>
      <c r="BF579" s="3"/>
      <c r="BG579" s="3"/>
      <c r="BH579" s="57"/>
    </row>
    <row r="580" spans="1:60" ht="15" customHeight="1" thickTop="1" x14ac:dyDescent="0.25">
      <c r="A580" s="3"/>
      <c r="B580" s="3"/>
      <c r="C580" s="3"/>
      <c r="D580" s="3"/>
      <c r="E580" s="3"/>
      <c r="F580" s="3"/>
      <c r="G580" s="3"/>
      <c r="H580" s="3"/>
      <c r="I580" s="3"/>
      <c r="J580" s="3"/>
      <c r="K580" s="3"/>
      <c r="L580" s="3"/>
      <c r="M580" s="3"/>
      <c r="N580" s="3"/>
      <c r="O580" s="3"/>
      <c r="P580" s="3"/>
      <c r="Q580" s="3"/>
      <c r="R580" s="3"/>
      <c r="S580" s="3"/>
      <c r="T580" s="3"/>
      <c r="U580" s="3"/>
      <c r="V580" s="246" t="s">
        <v>64</v>
      </c>
      <c r="W580" s="246"/>
      <c r="X580" s="246"/>
      <c r="Y580" s="246"/>
      <c r="Z580" s="246"/>
      <c r="AA580" s="246"/>
      <c r="AB580" s="246"/>
      <c r="AC580" s="246"/>
      <c r="AD580" s="246"/>
      <c r="AE580" s="246"/>
      <c r="AF580" s="246"/>
      <c r="AG580" s="246"/>
      <c r="AH580" s="246"/>
      <c r="AI580" s="246"/>
      <c r="AJ580" s="246"/>
      <c r="AK580" s="246"/>
      <c r="AL580" s="246"/>
      <c r="AM580" s="246"/>
      <c r="AN580" s="246"/>
      <c r="AO580" s="246"/>
      <c r="AP580" s="246"/>
      <c r="AQ580" s="246"/>
      <c r="AR580" s="246"/>
      <c r="AS580" s="246"/>
      <c r="AT580" s="246"/>
      <c r="AU580" s="246"/>
      <c r="AV580" s="246"/>
      <c r="AW580" s="246"/>
      <c r="AX580" s="246"/>
      <c r="AY580" s="246"/>
      <c r="AZ580" s="246"/>
      <c r="BA580" s="3"/>
      <c r="BB580" s="3"/>
      <c r="BC580" s="3"/>
      <c r="BD580" s="3"/>
      <c r="BE580" s="3"/>
      <c r="BF580" s="3"/>
      <c r="BG580" s="3"/>
      <c r="BH580" s="57"/>
    </row>
    <row r="581" spans="1:60" ht="15" customHeight="1" x14ac:dyDescent="0.25">
      <c r="A581" s="3"/>
      <c r="B581" s="3"/>
      <c r="C581" s="3"/>
      <c r="D581" s="3"/>
      <c r="E581" s="3"/>
      <c r="F581" s="3"/>
      <c r="G581" s="3"/>
      <c r="H581" s="3"/>
      <c r="I581" s="3"/>
      <c r="J581" s="3"/>
      <c r="K581" s="3"/>
      <c r="L581" s="3"/>
      <c r="M581" s="3"/>
      <c r="N581" s="3"/>
      <c r="O581" s="3"/>
      <c r="P581" s="3"/>
      <c r="Q581" s="3"/>
      <c r="R581" s="3"/>
      <c r="S581" s="3"/>
      <c r="T581" s="3"/>
      <c r="U581" s="3"/>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3"/>
      <c r="BB581" s="3"/>
      <c r="BC581" s="3"/>
      <c r="BD581" s="3"/>
      <c r="BE581" s="3"/>
      <c r="BF581" s="3"/>
      <c r="BG581" s="3"/>
      <c r="BH581" s="57"/>
    </row>
    <row r="582" spans="1:60" ht="15" customHeight="1" x14ac:dyDescent="0.25">
      <c r="A582" s="3"/>
      <c r="B582" s="3"/>
      <c r="C582" s="3"/>
      <c r="D582" s="3"/>
      <c r="E582" s="3"/>
      <c r="F582" s="3"/>
      <c r="G582" s="3"/>
      <c r="H582" s="3"/>
      <c r="I582" s="3"/>
      <c r="J582" s="3"/>
      <c r="K582" s="3"/>
      <c r="L582" s="219" t="s">
        <v>65</v>
      </c>
      <c r="M582" s="219"/>
      <c r="N582" s="219"/>
      <c r="O582" s="219"/>
      <c r="P582" s="219"/>
      <c r="Q582" s="219"/>
      <c r="R582" s="219"/>
      <c r="S582" s="219"/>
      <c r="T582" s="219"/>
      <c r="U582" s="219"/>
      <c r="V582" s="247" t="str">
        <f>IF(A8="","",A8)</f>
        <v/>
      </c>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3"/>
      <c r="BB582" s="3"/>
      <c r="BC582" s="3"/>
      <c r="BD582" s="3"/>
      <c r="BE582" s="3"/>
      <c r="BF582" s="3"/>
      <c r="BG582" s="3"/>
      <c r="BH582" s="57"/>
    </row>
    <row r="583" spans="1:60" ht="15" customHeight="1" x14ac:dyDescent="0.25">
      <c r="A583" s="3"/>
      <c r="B583" s="3"/>
      <c r="C583" s="3"/>
      <c r="D583" s="3"/>
      <c r="E583" s="3"/>
      <c r="F583" s="3"/>
      <c r="G583" s="3"/>
      <c r="H583" s="3"/>
      <c r="I583" s="3"/>
      <c r="J583" s="3"/>
      <c r="K583" s="3"/>
      <c r="L583" s="219" t="s">
        <v>4966</v>
      </c>
      <c r="M583" s="219"/>
      <c r="N583" s="219"/>
      <c r="O583" s="219"/>
      <c r="P583" s="219"/>
      <c r="Q583" s="219"/>
      <c r="R583" s="219"/>
      <c r="S583" s="219"/>
      <c r="T583" s="219"/>
      <c r="U583" s="219"/>
      <c r="V583" s="248" t="str">
        <f>IF(L336="Documento de identidad:","",BE8)</f>
        <v/>
      </c>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3"/>
      <c r="BB583" s="3"/>
      <c r="BC583" s="3"/>
      <c r="BD583" s="3"/>
      <c r="BE583" s="3"/>
      <c r="BF583" s="3"/>
      <c r="BG583" s="3"/>
      <c r="BH583" s="57"/>
    </row>
  </sheetData>
  <protectedRanges>
    <protectedRange algorithmName="SHA-512" hashValue="HGjoCqrA8RF7DRj/9BBU1cG90iZaiTXZUOD/h6Q63cmCAoE/9ghBAyqWp9h/kITyO6IUiQepN1l00ke+aAk8vQ==" saltValue="sEJF6RRv+dZddQDBNCnT1A==" spinCount="100000" sqref="A1:BL7" name="a1"/>
  </protectedRanges>
  <mergeCells count="1560">
    <mergeCell ref="L583:U583"/>
    <mergeCell ref="V583:AZ583"/>
    <mergeCell ref="C541:H541"/>
    <mergeCell ref="M541:BG541"/>
    <mergeCell ref="C543:H543"/>
    <mergeCell ref="M543:BG543"/>
    <mergeCell ref="C545:H545"/>
    <mergeCell ref="M545:BG545"/>
    <mergeCell ref="C547:H547"/>
    <mergeCell ref="M547:BG547"/>
    <mergeCell ref="C549:H549"/>
    <mergeCell ref="M549:BG549"/>
    <mergeCell ref="C551:H551"/>
    <mergeCell ref="M551:BG552"/>
    <mergeCell ref="C554:H554"/>
    <mergeCell ref="M554:BG554"/>
    <mergeCell ref="E353:J353"/>
    <mergeCell ref="M537:BG537"/>
    <mergeCell ref="C539:H539"/>
    <mergeCell ref="M539:BG539"/>
    <mergeCell ref="C562:H562"/>
    <mergeCell ref="M562:BG563"/>
    <mergeCell ref="C565:H565"/>
    <mergeCell ref="M565:BG565"/>
    <mergeCell ref="C568:H568"/>
    <mergeCell ref="M568:BG568"/>
    <mergeCell ref="C570:H570"/>
    <mergeCell ref="M570:BG570"/>
    <mergeCell ref="A573:E573"/>
    <mergeCell ref="F573:R573"/>
    <mergeCell ref="V580:AZ580"/>
    <mergeCell ref="L582:U582"/>
    <mergeCell ref="V582:AZ582"/>
    <mergeCell ref="BB293:BH293"/>
    <mergeCell ref="C556:H556"/>
    <mergeCell ref="M556:BG557"/>
    <mergeCell ref="C559:H559"/>
    <mergeCell ref="C340:D340"/>
    <mergeCell ref="E340:J340"/>
    <mergeCell ref="C341:D341"/>
    <mergeCell ref="E341:J341"/>
    <mergeCell ref="C342:D342"/>
    <mergeCell ref="E342:J342"/>
    <mergeCell ref="C343:D343"/>
    <mergeCell ref="E343:J343"/>
    <mergeCell ref="C344:D344"/>
    <mergeCell ref="E344:J344"/>
    <mergeCell ref="C345:D345"/>
    <mergeCell ref="E345:J345"/>
    <mergeCell ref="C346:D346"/>
    <mergeCell ref="E346:J346"/>
    <mergeCell ref="C347:D347"/>
    <mergeCell ref="E347:J347"/>
    <mergeCell ref="M559:BG560"/>
    <mergeCell ref="C348:D348"/>
    <mergeCell ref="E348:J348"/>
    <mergeCell ref="C349:D349"/>
    <mergeCell ref="E349:J349"/>
    <mergeCell ref="C350:D350"/>
    <mergeCell ref="E350:J350"/>
    <mergeCell ref="C351:D351"/>
    <mergeCell ref="E351:J351"/>
    <mergeCell ref="C352:D352"/>
    <mergeCell ref="E352:J352"/>
    <mergeCell ref="C353:D353"/>
    <mergeCell ref="A48:L48"/>
    <mergeCell ref="C354:D354"/>
    <mergeCell ref="E354:J354"/>
    <mergeCell ref="C537:H537"/>
    <mergeCell ref="A265:Q265"/>
    <mergeCell ref="BF264:BH264"/>
    <mergeCell ref="BC264:BE264"/>
    <mergeCell ref="AZ264:BB264"/>
    <mergeCell ref="AZ263:BH263"/>
    <mergeCell ref="W263:AC264"/>
    <mergeCell ref="T263:V264"/>
    <mergeCell ref="R263:S264"/>
    <mergeCell ref="A263:Q264"/>
    <mergeCell ref="AL263:AP264"/>
    <mergeCell ref="AD263:AK264"/>
    <mergeCell ref="A338:BH338"/>
    <mergeCell ref="L335:U335"/>
    <mergeCell ref="L336:U336"/>
    <mergeCell ref="A337:I337"/>
    <mergeCell ref="A313:BH319"/>
    <mergeCell ref="A321:BH326"/>
    <mergeCell ref="A328:BH328"/>
    <mergeCell ref="A330:E330"/>
    <mergeCell ref="F330:R330"/>
    <mergeCell ref="V333:AZ333"/>
    <mergeCell ref="V335:AZ335"/>
    <mergeCell ref="V336:AZ336"/>
    <mergeCell ref="A290:BA290"/>
    <mergeCell ref="A291:BA291"/>
    <mergeCell ref="BB291:BH291"/>
    <mergeCell ref="A292:BH292"/>
    <mergeCell ref="A293:BA293"/>
    <mergeCell ref="A32:Z32"/>
    <mergeCell ref="AA32:AJ32"/>
    <mergeCell ref="AK34:AO34"/>
    <mergeCell ref="AP34:AU34"/>
    <mergeCell ref="AV34:BH34"/>
    <mergeCell ref="A35:Z35"/>
    <mergeCell ref="AA35:AJ35"/>
    <mergeCell ref="AK35:AO35"/>
    <mergeCell ref="AP35:AU35"/>
    <mergeCell ref="AV35:BH35"/>
    <mergeCell ref="A36:Z36"/>
    <mergeCell ref="AA36:AJ36"/>
    <mergeCell ref="AK36:AO36"/>
    <mergeCell ref="AP36:AU36"/>
    <mergeCell ref="AV36:BH36"/>
    <mergeCell ref="A60:Q60"/>
    <mergeCell ref="R60:AU60"/>
    <mergeCell ref="AV60:BA60"/>
    <mergeCell ref="BB60:BR60"/>
    <mergeCell ref="AV59:BA59"/>
    <mergeCell ref="BB59:BH59"/>
    <mergeCell ref="R59:AU59"/>
    <mergeCell ref="A43:BH43"/>
    <mergeCell ref="A45:BH45"/>
    <mergeCell ref="AV48:BA48"/>
    <mergeCell ref="BB48:BH48"/>
    <mergeCell ref="A42:Q42"/>
    <mergeCell ref="A47:L47"/>
    <mergeCell ref="M47:AF47"/>
    <mergeCell ref="AG47:AU47"/>
    <mergeCell ref="AV47:BA47"/>
    <mergeCell ref="BB47:BH47"/>
    <mergeCell ref="AA31:AJ31"/>
    <mergeCell ref="AK31:AO31"/>
    <mergeCell ref="A19:BH19"/>
    <mergeCell ref="A20:BH20"/>
    <mergeCell ref="A23:O23"/>
    <mergeCell ref="A25:BH25"/>
    <mergeCell ref="A27:Z27"/>
    <mergeCell ref="AA27:AJ27"/>
    <mergeCell ref="AK27:AO27"/>
    <mergeCell ref="AP27:AU27"/>
    <mergeCell ref="AV27:BH27"/>
    <mergeCell ref="A28:Z28"/>
    <mergeCell ref="AA28:AJ28"/>
    <mergeCell ref="AK28:AO28"/>
    <mergeCell ref="AP28:AU28"/>
    <mergeCell ref="AV28:BH28"/>
    <mergeCell ref="A29:Z29"/>
    <mergeCell ref="AA29:AJ29"/>
    <mergeCell ref="AK29:AO29"/>
    <mergeCell ref="AP29:AU29"/>
    <mergeCell ref="AV29:BH29"/>
    <mergeCell ref="AP31:AU31"/>
    <mergeCell ref="AV31:BH31"/>
    <mergeCell ref="BO124:BQ124"/>
    <mergeCell ref="BL124:BN124"/>
    <mergeCell ref="BI124:BK124"/>
    <mergeCell ref="BF124:BH124"/>
    <mergeCell ref="BC124:BE124"/>
    <mergeCell ref="AZ124:BB124"/>
    <mergeCell ref="AZ123:BH123"/>
    <mergeCell ref="W123:AC124"/>
    <mergeCell ref="T123:V124"/>
    <mergeCell ref="R123:S124"/>
    <mergeCell ref="A123:Q124"/>
    <mergeCell ref="AL123:AP124"/>
    <mergeCell ref="AD123:AK124"/>
    <mergeCell ref="AQ123:AT124"/>
    <mergeCell ref="AU123:AY124"/>
    <mergeCell ref="AQ121:AT121"/>
    <mergeCell ref="AZ121:BB121"/>
    <mergeCell ref="BC121:BE121"/>
    <mergeCell ref="BF121:BH121"/>
    <mergeCell ref="R121:S121"/>
    <mergeCell ref="T121:V121"/>
    <mergeCell ref="W121:AC121"/>
    <mergeCell ref="AD121:AK121"/>
    <mergeCell ref="AU121:AY121"/>
    <mergeCell ref="AD159:AK160"/>
    <mergeCell ref="AL159:AP160"/>
    <mergeCell ref="AZ159:BH159"/>
    <mergeCell ref="AZ160:BB160"/>
    <mergeCell ref="BC160:BE160"/>
    <mergeCell ref="BF160:BH160"/>
    <mergeCell ref="BI160:BK160"/>
    <mergeCell ref="BL160:BN160"/>
    <mergeCell ref="BO160:BQ160"/>
    <mergeCell ref="A157:Q157"/>
    <mergeCell ref="A159:Q160"/>
    <mergeCell ref="R159:S160"/>
    <mergeCell ref="T159:V160"/>
    <mergeCell ref="W159:AC160"/>
    <mergeCell ref="AL161:AP161"/>
    <mergeCell ref="AQ161:AT161"/>
    <mergeCell ref="AZ161:BB161"/>
    <mergeCell ref="BC161:BE161"/>
    <mergeCell ref="BF161:BH161"/>
    <mergeCell ref="AQ159:AT160"/>
    <mergeCell ref="AU159:AY160"/>
    <mergeCell ref="R161:S161"/>
    <mergeCell ref="T161:V161"/>
    <mergeCell ref="W161:AC161"/>
    <mergeCell ref="AD161:AK161"/>
    <mergeCell ref="AU161:AY161"/>
    <mergeCell ref="AD155:AK156"/>
    <mergeCell ref="AL155:AP156"/>
    <mergeCell ref="AZ155:BH155"/>
    <mergeCell ref="AZ156:BB156"/>
    <mergeCell ref="BC156:BE156"/>
    <mergeCell ref="BF156:BH156"/>
    <mergeCell ref="BI156:BK156"/>
    <mergeCell ref="BL156:BN156"/>
    <mergeCell ref="BO156:BQ156"/>
    <mergeCell ref="A153:Q153"/>
    <mergeCell ref="A155:Q156"/>
    <mergeCell ref="R155:S156"/>
    <mergeCell ref="T155:V156"/>
    <mergeCell ref="W155:AC156"/>
    <mergeCell ref="AL157:AP157"/>
    <mergeCell ref="AQ157:AT157"/>
    <mergeCell ref="AZ157:BB157"/>
    <mergeCell ref="BC157:BE157"/>
    <mergeCell ref="BF157:BH157"/>
    <mergeCell ref="AQ155:AT156"/>
    <mergeCell ref="AU155:AY156"/>
    <mergeCell ref="R157:S157"/>
    <mergeCell ref="T157:V157"/>
    <mergeCell ref="W157:AC157"/>
    <mergeCell ref="AD157:AK157"/>
    <mergeCell ref="AU157:AY157"/>
    <mergeCell ref="AD151:AK152"/>
    <mergeCell ref="AL151:AP152"/>
    <mergeCell ref="AZ151:BH151"/>
    <mergeCell ref="AZ152:BB152"/>
    <mergeCell ref="BC152:BE152"/>
    <mergeCell ref="BF152:BH152"/>
    <mergeCell ref="BI152:BK152"/>
    <mergeCell ref="BL152:BN152"/>
    <mergeCell ref="BO152:BQ152"/>
    <mergeCell ref="A149:Q149"/>
    <mergeCell ref="A151:Q152"/>
    <mergeCell ref="R151:S152"/>
    <mergeCell ref="T151:V152"/>
    <mergeCell ref="W151:AC152"/>
    <mergeCell ref="AL153:AP153"/>
    <mergeCell ref="AQ153:AT153"/>
    <mergeCell ref="AZ153:BB153"/>
    <mergeCell ref="BC153:BE153"/>
    <mergeCell ref="BF153:BH153"/>
    <mergeCell ref="AQ151:AT152"/>
    <mergeCell ref="AU151:AY152"/>
    <mergeCell ref="R153:S153"/>
    <mergeCell ref="T153:V153"/>
    <mergeCell ref="W153:AC153"/>
    <mergeCell ref="AD153:AK153"/>
    <mergeCell ref="AU153:AY153"/>
    <mergeCell ref="AD147:AK148"/>
    <mergeCell ref="AL147:AP148"/>
    <mergeCell ref="AZ147:BH147"/>
    <mergeCell ref="AZ148:BB148"/>
    <mergeCell ref="BC148:BE148"/>
    <mergeCell ref="BF148:BH148"/>
    <mergeCell ref="BI148:BK148"/>
    <mergeCell ref="BL148:BN148"/>
    <mergeCell ref="BO148:BQ148"/>
    <mergeCell ref="A145:Q145"/>
    <mergeCell ref="A147:Q148"/>
    <mergeCell ref="R147:S148"/>
    <mergeCell ref="T147:V148"/>
    <mergeCell ref="W147:AC148"/>
    <mergeCell ref="AL149:AP149"/>
    <mergeCell ref="AQ149:AT149"/>
    <mergeCell ref="AZ149:BB149"/>
    <mergeCell ref="BC149:BE149"/>
    <mergeCell ref="BF149:BH149"/>
    <mergeCell ref="AQ147:AT148"/>
    <mergeCell ref="AU147:AY148"/>
    <mergeCell ref="R149:S149"/>
    <mergeCell ref="T149:V149"/>
    <mergeCell ref="W149:AC149"/>
    <mergeCell ref="AD149:AK149"/>
    <mergeCell ref="AU149:AY149"/>
    <mergeCell ref="AD143:AK144"/>
    <mergeCell ref="AL143:AP144"/>
    <mergeCell ref="AZ143:BH143"/>
    <mergeCell ref="AZ144:BB144"/>
    <mergeCell ref="BC144:BE144"/>
    <mergeCell ref="BF144:BH144"/>
    <mergeCell ref="BI144:BK144"/>
    <mergeCell ref="BL144:BN144"/>
    <mergeCell ref="BO144:BQ144"/>
    <mergeCell ref="A141:Q141"/>
    <mergeCell ref="A143:Q144"/>
    <mergeCell ref="R143:S144"/>
    <mergeCell ref="T143:V144"/>
    <mergeCell ref="W143:AC144"/>
    <mergeCell ref="AL145:AP145"/>
    <mergeCell ref="AQ145:AT145"/>
    <mergeCell ref="AZ145:BB145"/>
    <mergeCell ref="BC145:BE145"/>
    <mergeCell ref="BF145:BH145"/>
    <mergeCell ref="AQ143:AT144"/>
    <mergeCell ref="AU143:AY144"/>
    <mergeCell ref="R145:S145"/>
    <mergeCell ref="T145:V145"/>
    <mergeCell ref="W145:AC145"/>
    <mergeCell ref="AD145:AK145"/>
    <mergeCell ref="AU145:AY145"/>
    <mergeCell ref="AD139:AK140"/>
    <mergeCell ref="AL139:AP140"/>
    <mergeCell ref="AZ139:BH139"/>
    <mergeCell ref="AZ140:BB140"/>
    <mergeCell ref="BC140:BE140"/>
    <mergeCell ref="BF140:BH140"/>
    <mergeCell ref="BI140:BK140"/>
    <mergeCell ref="BL140:BN140"/>
    <mergeCell ref="BO140:BQ140"/>
    <mergeCell ref="A137:Q137"/>
    <mergeCell ref="A139:Q140"/>
    <mergeCell ref="R139:S140"/>
    <mergeCell ref="T139:V140"/>
    <mergeCell ref="W139:AC140"/>
    <mergeCell ref="AL141:AP141"/>
    <mergeCell ref="AQ141:AT141"/>
    <mergeCell ref="AZ141:BB141"/>
    <mergeCell ref="BC141:BE141"/>
    <mergeCell ref="BF141:BH141"/>
    <mergeCell ref="AQ139:AT140"/>
    <mergeCell ref="AU139:AY140"/>
    <mergeCell ref="R141:S141"/>
    <mergeCell ref="T141:V141"/>
    <mergeCell ref="W141:AC141"/>
    <mergeCell ref="AD141:AK141"/>
    <mergeCell ref="AU141:AY141"/>
    <mergeCell ref="AD135:AK136"/>
    <mergeCell ref="AL135:AP136"/>
    <mergeCell ref="AZ135:BH135"/>
    <mergeCell ref="AZ136:BB136"/>
    <mergeCell ref="BC136:BE136"/>
    <mergeCell ref="BF136:BH136"/>
    <mergeCell ref="BI136:BK136"/>
    <mergeCell ref="BL136:BN136"/>
    <mergeCell ref="BO136:BQ136"/>
    <mergeCell ref="A133:Q133"/>
    <mergeCell ref="A135:Q136"/>
    <mergeCell ref="R135:S136"/>
    <mergeCell ref="T135:V136"/>
    <mergeCell ref="W135:AC136"/>
    <mergeCell ref="AL137:AP137"/>
    <mergeCell ref="AQ137:AT137"/>
    <mergeCell ref="AZ137:BB137"/>
    <mergeCell ref="BC137:BE137"/>
    <mergeCell ref="BF137:BH137"/>
    <mergeCell ref="AQ135:AT136"/>
    <mergeCell ref="AU135:AY136"/>
    <mergeCell ref="R137:S137"/>
    <mergeCell ref="T137:V137"/>
    <mergeCell ref="W137:AC137"/>
    <mergeCell ref="AD137:AK137"/>
    <mergeCell ref="AU137:AY137"/>
    <mergeCell ref="AD131:AK132"/>
    <mergeCell ref="AL131:AP132"/>
    <mergeCell ref="AZ131:BH131"/>
    <mergeCell ref="AZ132:BB132"/>
    <mergeCell ref="BC132:BE132"/>
    <mergeCell ref="BF132:BH132"/>
    <mergeCell ref="BI132:BK132"/>
    <mergeCell ref="BL132:BN132"/>
    <mergeCell ref="BO132:BQ132"/>
    <mergeCell ref="A129:Q129"/>
    <mergeCell ref="A131:Q132"/>
    <mergeCell ref="R131:S132"/>
    <mergeCell ref="T131:V132"/>
    <mergeCell ref="W131:AC132"/>
    <mergeCell ref="AL133:AP133"/>
    <mergeCell ref="AQ133:AT133"/>
    <mergeCell ref="AZ133:BB133"/>
    <mergeCell ref="BC133:BE133"/>
    <mergeCell ref="BF133:BH133"/>
    <mergeCell ref="AQ131:AT132"/>
    <mergeCell ref="AU131:AY132"/>
    <mergeCell ref="R133:S133"/>
    <mergeCell ref="T133:V133"/>
    <mergeCell ref="W133:AC133"/>
    <mergeCell ref="AD133:AK133"/>
    <mergeCell ref="AU133:AY133"/>
    <mergeCell ref="BI128:BK128"/>
    <mergeCell ref="BL128:BN128"/>
    <mergeCell ref="BO128:BQ128"/>
    <mergeCell ref="A125:Q125"/>
    <mergeCell ref="A127:Q128"/>
    <mergeCell ref="R127:S128"/>
    <mergeCell ref="T127:V128"/>
    <mergeCell ref="W127:AC128"/>
    <mergeCell ref="AL129:AP129"/>
    <mergeCell ref="AQ129:AT129"/>
    <mergeCell ref="AZ129:BB129"/>
    <mergeCell ref="BC129:BE129"/>
    <mergeCell ref="BF129:BH129"/>
    <mergeCell ref="AQ127:AT128"/>
    <mergeCell ref="AU127:AY128"/>
    <mergeCell ref="R129:S129"/>
    <mergeCell ref="T129:V129"/>
    <mergeCell ref="W129:AC129"/>
    <mergeCell ref="AD129:AK129"/>
    <mergeCell ref="AU129:AY129"/>
    <mergeCell ref="AL125:AP125"/>
    <mergeCell ref="AQ125:AT125"/>
    <mergeCell ref="AZ125:BB125"/>
    <mergeCell ref="BC125:BE125"/>
    <mergeCell ref="BF125:BH125"/>
    <mergeCell ref="R125:S125"/>
    <mergeCell ref="T125:V125"/>
    <mergeCell ref="W125:AC125"/>
    <mergeCell ref="AD125:AK125"/>
    <mergeCell ref="AU125:AY125"/>
    <mergeCell ref="AD127:AK128"/>
    <mergeCell ref="AL127:AP128"/>
    <mergeCell ref="BI108:BK108"/>
    <mergeCell ref="BL108:BN108"/>
    <mergeCell ref="BO108:BQ108"/>
    <mergeCell ref="A105:H105"/>
    <mergeCell ref="A107:Q108"/>
    <mergeCell ref="R107:S108"/>
    <mergeCell ref="T107:V108"/>
    <mergeCell ref="W107:AC108"/>
    <mergeCell ref="AD107:AK108"/>
    <mergeCell ref="AL107:AP108"/>
    <mergeCell ref="A121:Q121"/>
    <mergeCell ref="AD119:AK120"/>
    <mergeCell ref="AL119:AP120"/>
    <mergeCell ref="AZ119:BH119"/>
    <mergeCell ref="AZ120:BB120"/>
    <mergeCell ref="BC120:BE120"/>
    <mergeCell ref="BF120:BH120"/>
    <mergeCell ref="BI120:BK120"/>
    <mergeCell ref="BL120:BN120"/>
    <mergeCell ref="BO120:BQ120"/>
    <mergeCell ref="A117:Q117"/>
    <mergeCell ref="A119:Q120"/>
    <mergeCell ref="R119:S120"/>
    <mergeCell ref="T119:V120"/>
    <mergeCell ref="W119:AC120"/>
    <mergeCell ref="AL121:AP121"/>
    <mergeCell ref="AQ119:AT120"/>
    <mergeCell ref="AU119:AY120"/>
    <mergeCell ref="AD115:AK116"/>
    <mergeCell ref="AL115:AP116"/>
    <mergeCell ref="AZ115:BH115"/>
    <mergeCell ref="AZ116:BB116"/>
    <mergeCell ref="BC116:BE116"/>
    <mergeCell ref="BF116:BH116"/>
    <mergeCell ref="BI116:BK116"/>
    <mergeCell ref="BL116:BN116"/>
    <mergeCell ref="BO116:BQ116"/>
    <mergeCell ref="A113:Q113"/>
    <mergeCell ref="A115:Q116"/>
    <mergeCell ref="R115:S116"/>
    <mergeCell ref="T115:V116"/>
    <mergeCell ref="W115:AC116"/>
    <mergeCell ref="AL117:AP117"/>
    <mergeCell ref="AQ117:AT117"/>
    <mergeCell ref="AZ117:BB117"/>
    <mergeCell ref="BC117:BE117"/>
    <mergeCell ref="BF117:BH117"/>
    <mergeCell ref="AQ115:AT116"/>
    <mergeCell ref="AU115:AY116"/>
    <mergeCell ref="R117:S117"/>
    <mergeCell ref="T117:V117"/>
    <mergeCell ref="W117:AC117"/>
    <mergeCell ref="AD117:AK117"/>
    <mergeCell ref="AU117:AY117"/>
    <mergeCell ref="AD111:AK112"/>
    <mergeCell ref="AL111:AP112"/>
    <mergeCell ref="AZ111:BH111"/>
    <mergeCell ref="AZ112:BB112"/>
    <mergeCell ref="BC112:BE112"/>
    <mergeCell ref="BF112:BH112"/>
    <mergeCell ref="BI112:BK112"/>
    <mergeCell ref="BL112:BN112"/>
    <mergeCell ref="BO112:BQ112"/>
    <mergeCell ref="A109:Q109"/>
    <mergeCell ref="A111:Q112"/>
    <mergeCell ref="R111:S112"/>
    <mergeCell ref="T111:V112"/>
    <mergeCell ref="W111:AC112"/>
    <mergeCell ref="AL113:AP113"/>
    <mergeCell ref="AQ113:AT113"/>
    <mergeCell ref="AZ113:BB113"/>
    <mergeCell ref="BC113:BE113"/>
    <mergeCell ref="BF113:BH113"/>
    <mergeCell ref="AQ111:AT112"/>
    <mergeCell ref="AU111:AY112"/>
    <mergeCell ref="R113:S113"/>
    <mergeCell ref="T113:V113"/>
    <mergeCell ref="W113:AC113"/>
    <mergeCell ref="AD113:AK113"/>
    <mergeCell ref="AU113:AY113"/>
    <mergeCell ref="AL95:AO95"/>
    <mergeCell ref="AP95:AU95"/>
    <mergeCell ref="AV95:BA95"/>
    <mergeCell ref="BB95:BH95"/>
    <mergeCell ref="R93:AK93"/>
    <mergeCell ref="AL93:AO93"/>
    <mergeCell ref="A94:Q94"/>
    <mergeCell ref="R94:AK94"/>
    <mergeCell ref="AL94:AO94"/>
    <mergeCell ref="A95:Q95"/>
    <mergeCell ref="R95:AK95"/>
    <mergeCell ref="AL109:AP109"/>
    <mergeCell ref="AQ109:AT109"/>
    <mergeCell ref="AZ109:BB109"/>
    <mergeCell ref="BC109:BE109"/>
    <mergeCell ref="BF109:BH109"/>
    <mergeCell ref="AQ107:AT108"/>
    <mergeCell ref="AU107:AY108"/>
    <mergeCell ref="R109:S109"/>
    <mergeCell ref="T109:V109"/>
    <mergeCell ref="W109:AC109"/>
    <mergeCell ref="AD109:AK109"/>
    <mergeCell ref="AU109:AY109"/>
    <mergeCell ref="R101:AK101"/>
    <mergeCell ref="AL101:AO101"/>
    <mergeCell ref="A102:Q102"/>
    <mergeCell ref="R102:AK102"/>
    <mergeCell ref="AL102:AO102"/>
    <mergeCell ref="A104:BH104"/>
    <mergeCell ref="I105:BH105"/>
    <mergeCell ref="AZ107:BH107"/>
    <mergeCell ref="AZ108:BB108"/>
    <mergeCell ref="AL69:AO69"/>
    <mergeCell ref="R90:AK90"/>
    <mergeCell ref="AL90:AO90"/>
    <mergeCell ref="AP90:AU90"/>
    <mergeCell ref="AV90:BA90"/>
    <mergeCell ref="BB90:BH90"/>
    <mergeCell ref="A90:Q90"/>
    <mergeCell ref="A91:Q91"/>
    <mergeCell ref="R91:AK91"/>
    <mergeCell ref="AL91:AO91"/>
    <mergeCell ref="AP91:AU91"/>
    <mergeCell ref="AV91:BA91"/>
    <mergeCell ref="BB91:BH91"/>
    <mergeCell ref="AP93:AU93"/>
    <mergeCell ref="AV93:BA93"/>
    <mergeCell ref="AP94:AU94"/>
    <mergeCell ref="AV94:BA94"/>
    <mergeCell ref="BB94:BH94"/>
    <mergeCell ref="A92:Q92"/>
    <mergeCell ref="R92:AK92"/>
    <mergeCell ref="AL92:AO92"/>
    <mergeCell ref="AP92:AU92"/>
    <mergeCell ref="AV92:BA92"/>
    <mergeCell ref="BB92:BH92"/>
    <mergeCell ref="A93:Q93"/>
    <mergeCell ref="BB93:BH93"/>
    <mergeCell ref="AP89:AU89"/>
    <mergeCell ref="AV89:BA89"/>
    <mergeCell ref="BB89:BH89"/>
    <mergeCell ref="A88:Q88"/>
    <mergeCell ref="R88:AK88"/>
    <mergeCell ref="AL88:AO88"/>
    <mergeCell ref="R61:AU61"/>
    <mergeCell ref="AG51:AU51"/>
    <mergeCell ref="AV51:BA51"/>
    <mergeCell ref="AG52:AU52"/>
    <mergeCell ref="AV52:BA52"/>
    <mergeCell ref="BB52:BH52"/>
    <mergeCell ref="AG53:AU53"/>
    <mergeCell ref="AV53:BA53"/>
    <mergeCell ref="BB53:BH53"/>
    <mergeCell ref="A50:L50"/>
    <mergeCell ref="M50:AF50"/>
    <mergeCell ref="AG50:AU50"/>
    <mergeCell ref="AV50:BA50"/>
    <mergeCell ref="BB50:BH50"/>
    <mergeCell ref="M51:AF51"/>
    <mergeCell ref="BB51:BH51"/>
    <mergeCell ref="A51:L51"/>
    <mergeCell ref="A52:L52"/>
    <mergeCell ref="M52:AF52"/>
    <mergeCell ref="A53:L53"/>
    <mergeCell ref="M53:AF53"/>
    <mergeCell ref="AV61:BA61"/>
    <mergeCell ref="A57:Q57"/>
    <mergeCell ref="A58:Q58"/>
    <mergeCell ref="A59:Q59"/>
    <mergeCell ref="A61:Q61"/>
    <mergeCell ref="BB61:BR61"/>
    <mergeCell ref="A55:BH55"/>
    <mergeCell ref="BB57:BH57"/>
    <mergeCell ref="R57:AU57"/>
    <mergeCell ref="AV57:BA57"/>
    <mergeCell ref="R58:AU58"/>
    <mergeCell ref="BA23:BH23"/>
    <mergeCell ref="A24:BH24"/>
    <mergeCell ref="A38:BH38"/>
    <mergeCell ref="A39:BH39"/>
    <mergeCell ref="M48:AF48"/>
    <mergeCell ref="AG48:AU48"/>
    <mergeCell ref="A49:L49"/>
    <mergeCell ref="M49:AF49"/>
    <mergeCell ref="AG49:AU49"/>
    <mergeCell ref="AV49:BA49"/>
    <mergeCell ref="BB49:BH49"/>
    <mergeCell ref="AV58:BA58"/>
    <mergeCell ref="BB58:BH58"/>
    <mergeCell ref="AK30:AO30"/>
    <mergeCell ref="AP30:AU30"/>
    <mergeCell ref="AV30:BH30"/>
    <mergeCell ref="A31:Z31"/>
    <mergeCell ref="AK32:AO32"/>
    <mergeCell ref="AP32:AU32"/>
    <mergeCell ref="AV32:BH32"/>
    <mergeCell ref="A33:Z33"/>
    <mergeCell ref="AA33:AJ33"/>
    <mergeCell ref="AK33:AO33"/>
    <mergeCell ref="AP33:AU33"/>
    <mergeCell ref="AV33:BH33"/>
    <mergeCell ref="A34:Z34"/>
    <mergeCell ref="AA34:AJ34"/>
    <mergeCell ref="A40:Q40"/>
    <mergeCell ref="R40:BH40"/>
    <mergeCell ref="A41:Q41"/>
    <mergeCell ref="R41:BH41"/>
    <mergeCell ref="R42:BH42"/>
    <mergeCell ref="A5:BH5"/>
    <mergeCell ref="A7:AR7"/>
    <mergeCell ref="AS7:BA7"/>
    <mergeCell ref="BB7:BH7"/>
    <mergeCell ref="A8:AR8"/>
    <mergeCell ref="AS8:BA8"/>
    <mergeCell ref="A9:BH9"/>
    <mergeCell ref="A10:W10"/>
    <mergeCell ref="X10:AR10"/>
    <mergeCell ref="AS10:BH10"/>
    <mergeCell ref="A11:W11"/>
    <mergeCell ref="X11:AR11"/>
    <mergeCell ref="AS11:BH11"/>
    <mergeCell ref="A12:BH12"/>
    <mergeCell ref="A13:BH13"/>
    <mergeCell ref="A14:BH14"/>
    <mergeCell ref="P1:BL1"/>
    <mergeCell ref="P2:BL2"/>
    <mergeCell ref="BB8:BD8"/>
    <mergeCell ref="BE8:BH8"/>
    <mergeCell ref="A15:BH15"/>
    <mergeCell ref="A16:O16"/>
    <mergeCell ref="P16:AZ16"/>
    <mergeCell ref="BA16:BH16"/>
    <mergeCell ref="A17:O17"/>
    <mergeCell ref="P17:AZ17"/>
    <mergeCell ref="BA17:BH17"/>
    <mergeCell ref="A21:BH21"/>
    <mergeCell ref="A22:O22"/>
    <mergeCell ref="P22:AZ22"/>
    <mergeCell ref="BA22:BH22"/>
    <mergeCell ref="P23:AZ23"/>
    <mergeCell ref="A30:Z30"/>
    <mergeCell ref="AA30:AJ30"/>
    <mergeCell ref="AL87:AO87"/>
    <mergeCell ref="AP87:AU87"/>
    <mergeCell ref="AV87:BA87"/>
    <mergeCell ref="BB87:BH87"/>
    <mergeCell ref="AP86:AU86"/>
    <mergeCell ref="AV86:BA86"/>
    <mergeCell ref="BB86:BH86"/>
    <mergeCell ref="AV72:BA72"/>
    <mergeCell ref="BB72:BH72"/>
    <mergeCell ref="AP77:AU77"/>
    <mergeCell ref="AV77:BA77"/>
    <mergeCell ref="BB77:BH77"/>
    <mergeCell ref="A75:Q75"/>
    <mergeCell ref="R75:AK75"/>
    <mergeCell ref="AL75:AO75"/>
    <mergeCell ref="AP75:AU75"/>
    <mergeCell ref="AV75:BA75"/>
    <mergeCell ref="BB75:BH75"/>
    <mergeCell ref="AP88:AU88"/>
    <mergeCell ref="AV88:BA88"/>
    <mergeCell ref="BB88:BH88"/>
    <mergeCell ref="A89:Q89"/>
    <mergeCell ref="R89:AK89"/>
    <mergeCell ref="AL89:AO89"/>
    <mergeCell ref="BB84:BH84"/>
    <mergeCell ref="A85:Q85"/>
    <mergeCell ref="BB85:BH85"/>
    <mergeCell ref="R85:AK85"/>
    <mergeCell ref="AL85:AO85"/>
    <mergeCell ref="A86:Q86"/>
    <mergeCell ref="R86:AK86"/>
    <mergeCell ref="AL86:AO86"/>
    <mergeCell ref="A87:Q87"/>
    <mergeCell ref="R87:AK87"/>
    <mergeCell ref="A78:Q78"/>
    <mergeCell ref="AL78:AO78"/>
    <mergeCell ref="AP78:AU78"/>
    <mergeCell ref="AV78:BA78"/>
    <mergeCell ref="BB78:BH78"/>
    <mergeCell ref="R78:AK78"/>
    <mergeCell ref="A80:BH80"/>
    <mergeCell ref="R82:AK82"/>
    <mergeCell ref="AL82:AO82"/>
    <mergeCell ref="AP82:AU82"/>
    <mergeCell ref="AV82:BA82"/>
    <mergeCell ref="BB82:BH82"/>
    <mergeCell ref="A82:Q82"/>
    <mergeCell ref="BB83:BH83"/>
    <mergeCell ref="AP85:AU85"/>
    <mergeCell ref="AV85:BA85"/>
    <mergeCell ref="A76:Q76"/>
    <mergeCell ref="R76:AK76"/>
    <mergeCell ref="AL76:AO76"/>
    <mergeCell ref="AP76:AU76"/>
    <mergeCell ref="AV76:BA76"/>
    <mergeCell ref="BB76:BH76"/>
    <mergeCell ref="A77:Q77"/>
    <mergeCell ref="R77:AK77"/>
    <mergeCell ref="AL77:AO77"/>
    <mergeCell ref="AL73:AO73"/>
    <mergeCell ref="AP73:AU73"/>
    <mergeCell ref="R74:AK74"/>
    <mergeCell ref="AL74:AO74"/>
    <mergeCell ref="AP74:AU74"/>
    <mergeCell ref="AV74:BA74"/>
    <mergeCell ref="BB74:BH74"/>
    <mergeCell ref="A74:Q74"/>
    <mergeCell ref="A64:BH64"/>
    <mergeCell ref="AP67:AU67"/>
    <mergeCell ref="AV67:BA67"/>
    <mergeCell ref="AP68:AU68"/>
    <mergeCell ref="AV68:BA68"/>
    <mergeCell ref="BB68:BH68"/>
    <mergeCell ref="A66:Q66"/>
    <mergeCell ref="R66:AK66"/>
    <mergeCell ref="AL66:AO66"/>
    <mergeCell ref="AP66:AU66"/>
    <mergeCell ref="AV66:BA66"/>
    <mergeCell ref="BB66:BH66"/>
    <mergeCell ref="A67:Q67"/>
    <mergeCell ref="BB67:BH67"/>
    <mergeCell ref="A83:Q83"/>
    <mergeCell ref="R83:AK83"/>
    <mergeCell ref="AL83:AO83"/>
    <mergeCell ref="AP83:AU83"/>
    <mergeCell ref="AV83:BA83"/>
    <mergeCell ref="AP69:AU69"/>
    <mergeCell ref="AV69:BA69"/>
    <mergeCell ref="BB69:BH69"/>
    <mergeCell ref="R67:AK67"/>
    <mergeCell ref="AL67:AO67"/>
    <mergeCell ref="A68:Q68"/>
    <mergeCell ref="R68:AK68"/>
    <mergeCell ref="AL68:AO68"/>
    <mergeCell ref="A69:Q69"/>
    <mergeCell ref="R69:AK69"/>
    <mergeCell ref="AP71:AU71"/>
    <mergeCell ref="AV71:BA71"/>
    <mergeCell ref="AP72:AU72"/>
    <mergeCell ref="BI264:BK264"/>
    <mergeCell ref="BL264:BN264"/>
    <mergeCell ref="BO264:BQ264"/>
    <mergeCell ref="AQ259:AT260"/>
    <mergeCell ref="AU259:AY260"/>
    <mergeCell ref="R261:S261"/>
    <mergeCell ref="T261:V261"/>
    <mergeCell ref="W261:AC261"/>
    <mergeCell ref="AD261:AK261"/>
    <mergeCell ref="AU261:AY261"/>
    <mergeCell ref="A70:Q70"/>
    <mergeCell ref="R70:AK70"/>
    <mergeCell ref="AL70:AO70"/>
    <mergeCell ref="AP70:AU70"/>
    <mergeCell ref="AV70:BA70"/>
    <mergeCell ref="BB70:BH70"/>
    <mergeCell ref="A71:Q71"/>
    <mergeCell ref="BB71:BH71"/>
    <mergeCell ref="AV73:BA73"/>
    <mergeCell ref="BB73:BH73"/>
    <mergeCell ref="R71:AK71"/>
    <mergeCell ref="AL71:AO71"/>
    <mergeCell ref="A72:Q72"/>
    <mergeCell ref="R72:AK72"/>
    <mergeCell ref="AL72:AO72"/>
    <mergeCell ref="A73:Q73"/>
    <mergeCell ref="R73:AK73"/>
    <mergeCell ref="A84:Q84"/>
    <mergeCell ref="R84:AK84"/>
    <mergeCell ref="AL84:AO84"/>
    <mergeCell ref="AP84:AU84"/>
    <mergeCell ref="AV84:BA84"/>
    <mergeCell ref="T249:V249"/>
    <mergeCell ref="W249:AC249"/>
    <mergeCell ref="AD249:AK249"/>
    <mergeCell ref="AU249:AY249"/>
    <mergeCell ref="A249:Q249"/>
    <mergeCell ref="AZ255:BH255"/>
    <mergeCell ref="AZ256:BB256"/>
    <mergeCell ref="BC256:BE256"/>
    <mergeCell ref="BF256:BH256"/>
    <mergeCell ref="A253:Q253"/>
    <mergeCell ref="A255:Q256"/>
    <mergeCell ref="R255:S256"/>
    <mergeCell ref="T255:V256"/>
    <mergeCell ref="W255:AC256"/>
    <mergeCell ref="AL257:AP257"/>
    <mergeCell ref="AQ257:AT257"/>
    <mergeCell ref="AZ257:BB257"/>
    <mergeCell ref="BC257:BE257"/>
    <mergeCell ref="BF257:BH257"/>
    <mergeCell ref="AQ255:AT256"/>
    <mergeCell ref="AU255:AY256"/>
    <mergeCell ref="R257:S257"/>
    <mergeCell ref="T257:V257"/>
    <mergeCell ref="W257:AC257"/>
    <mergeCell ref="AD257:AK257"/>
    <mergeCell ref="AU257:AY257"/>
    <mergeCell ref="A257:Q257"/>
    <mergeCell ref="R253:S253"/>
    <mergeCell ref="T253:V253"/>
    <mergeCell ref="W253:AC253"/>
    <mergeCell ref="BB294:BH294"/>
    <mergeCell ref="R310:AI310"/>
    <mergeCell ref="AJ310:AV310"/>
    <mergeCell ref="A311:Q311"/>
    <mergeCell ref="R311:AI311"/>
    <mergeCell ref="AJ311:AV311"/>
    <mergeCell ref="AW311:BC311"/>
    <mergeCell ref="BD311:BH311"/>
    <mergeCell ref="AD247:AK248"/>
    <mergeCell ref="AL247:AP248"/>
    <mergeCell ref="AZ247:BH247"/>
    <mergeCell ref="AZ248:BB248"/>
    <mergeCell ref="BC248:BE248"/>
    <mergeCell ref="BF248:BH248"/>
    <mergeCell ref="AD251:AK252"/>
    <mergeCell ref="AL251:AP252"/>
    <mergeCell ref="AZ251:BH251"/>
    <mergeCell ref="AZ252:BB252"/>
    <mergeCell ref="BC252:BE252"/>
    <mergeCell ref="BF252:BH252"/>
    <mergeCell ref="A251:Q252"/>
    <mergeCell ref="R251:S252"/>
    <mergeCell ref="T251:V252"/>
    <mergeCell ref="W251:AC252"/>
    <mergeCell ref="BB300:BH300"/>
    <mergeCell ref="R249:S249"/>
    <mergeCell ref="AZ267:BB267"/>
    <mergeCell ref="BC267:BE267"/>
    <mergeCell ref="BF267:BH267"/>
    <mergeCell ref="BF268:BH268"/>
    <mergeCell ref="A267:AY268"/>
    <mergeCell ref="AZ271:BB271"/>
    <mergeCell ref="BC271:BE271"/>
    <mergeCell ref="BF271:BH271"/>
    <mergeCell ref="AZ272:BB272"/>
    <mergeCell ref="BC272:BE272"/>
    <mergeCell ref="BF272:BH272"/>
    <mergeCell ref="A271:AY272"/>
    <mergeCell ref="AZ276:BB276"/>
    <mergeCell ref="BC276:BE276"/>
    <mergeCell ref="BF276:BH276"/>
    <mergeCell ref="AZ277:BB277"/>
    <mergeCell ref="BC277:BE277"/>
    <mergeCell ref="BF277:BH277"/>
    <mergeCell ref="A299:BA299"/>
    <mergeCell ref="BB299:BH299"/>
    <mergeCell ref="A300:BA300"/>
    <mergeCell ref="A301:BA301"/>
    <mergeCell ref="BB301:BH301"/>
    <mergeCell ref="BB298:BH298"/>
    <mergeCell ref="A298:BA298"/>
    <mergeCell ref="A276:AY277"/>
    <mergeCell ref="A282:BH282"/>
    <mergeCell ref="A284:BA284"/>
    <mergeCell ref="BB284:BH284"/>
    <mergeCell ref="A285:BH285"/>
    <mergeCell ref="A286:BA286"/>
    <mergeCell ref="BB286:BH286"/>
    <mergeCell ref="A287:BA287"/>
    <mergeCell ref="BB287:BH287"/>
    <mergeCell ref="A288:BA288"/>
    <mergeCell ref="BB288:BH288"/>
    <mergeCell ref="A289:BA289"/>
    <mergeCell ref="BB289:BH289"/>
    <mergeCell ref="A302:BA302"/>
    <mergeCell ref="BB302:BH302"/>
    <mergeCell ref="A305:BH305"/>
    <mergeCell ref="R307:AI308"/>
    <mergeCell ref="AJ307:AV308"/>
    <mergeCell ref="AW307:BC308"/>
    <mergeCell ref="BD307:BH308"/>
    <mergeCell ref="AW310:BC310"/>
    <mergeCell ref="BD310:BH310"/>
    <mergeCell ref="A307:Q308"/>
    <mergeCell ref="A309:Q309"/>
    <mergeCell ref="R309:AI309"/>
    <mergeCell ref="AJ309:AV309"/>
    <mergeCell ref="AW309:BC309"/>
    <mergeCell ref="BD309:BH309"/>
    <mergeCell ref="A310:Q310"/>
    <mergeCell ref="A100:Q100"/>
    <mergeCell ref="R100:AK100"/>
    <mergeCell ref="AL100:AO100"/>
    <mergeCell ref="AP100:AU100"/>
    <mergeCell ref="AV100:BA100"/>
    <mergeCell ref="BB100:BH100"/>
    <mergeCell ref="A101:Q101"/>
    <mergeCell ref="BB101:BH101"/>
    <mergeCell ref="AZ268:BB268"/>
    <mergeCell ref="BC268:BE268"/>
    <mergeCell ref="A294:BA294"/>
    <mergeCell ref="A295:BA295"/>
    <mergeCell ref="BB295:BH295"/>
    <mergeCell ref="A296:BA296"/>
    <mergeCell ref="BB296:BH296"/>
    <mergeCell ref="A297:BH297"/>
    <mergeCell ref="BB290:BH290"/>
    <mergeCell ref="A96:Q96"/>
    <mergeCell ref="R96:AK96"/>
    <mergeCell ref="AL96:AO96"/>
    <mergeCell ref="AP96:AU96"/>
    <mergeCell ref="AV96:BA96"/>
    <mergeCell ref="BB96:BH96"/>
    <mergeCell ref="A97:Q97"/>
    <mergeCell ref="BB97:BH97"/>
    <mergeCell ref="AL99:AO99"/>
    <mergeCell ref="AP99:AU99"/>
    <mergeCell ref="AV99:BA99"/>
    <mergeCell ref="BB99:BH99"/>
    <mergeCell ref="R97:AK97"/>
    <mergeCell ref="AL97:AO97"/>
    <mergeCell ref="A98:Q98"/>
    <mergeCell ref="R98:AK98"/>
    <mergeCell ref="AL98:AO98"/>
    <mergeCell ref="A99:Q99"/>
    <mergeCell ref="R99:AK99"/>
    <mergeCell ref="AL265:AP265"/>
    <mergeCell ref="AQ265:AT265"/>
    <mergeCell ref="AZ265:BB265"/>
    <mergeCell ref="BC265:BE265"/>
    <mergeCell ref="BF265:BH265"/>
    <mergeCell ref="AQ263:AT264"/>
    <mergeCell ref="AU263:AY264"/>
    <mergeCell ref="R265:S265"/>
    <mergeCell ref="T265:V265"/>
    <mergeCell ref="W265:AC265"/>
    <mergeCell ref="AD265:AK265"/>
    <mergeCell ref="AU265:AY265"/>
    <mergeCell ref="AP97:AU97"/>
    <mergeCell ref="AV97:BA97"/>
    <mergeCell ref="AP98:AU98"/>
    <mergeCell ref="AV98:BA98"/>
    <mergeCell ref="BB98:BH98"/>
    <mergeCell ref="AP101:AU101"/>
    <mergeCell ref="AV101:BA101"/>
    <mergeCell ref="AP102:AU102"/>
    <mergeCell ref="AV102:BA102"/>
    <mergeCell ref="BB102:BH102"/>
    <mergeCell ref="AL253:AP253"/>
    <mergeCell ref="AQ253:AT253"/>
    <mergeCell ref="AZ253:BB253"/>
    <mergeCell ref="BC253:BE253"/>
    <mergeCell ref="BF253:BH253"/>
    <mergeCell ref="AQ251:AT252"/>
    <mergeCell ref="AU251:AY252"/>
    <mergeCell ref="AZ221:BB221"/>
    <mergeCell ref="BC221:BE221"/>
    <mergeCell ref="BF221:BH221"/>
    <mergeCell ref="BC216:BE216"/>
    <mergeCell ref="BF216:BH216"/>
    <mergeCell ref="AQ203:AT204"/>
    <mergeCell ref="AU203:AY204"/>
    <mergeCell ref="AU185:AY185"/>
    <mergeCell ref="AZ127:BH127"/>
    <mergeCell ref="AZ128:BB128"/>
    <mergeCell ref="BC128:BE128"/>
    <mergeCell ref="BF128:BH128"/>
    <mergeCell ref="BC108:BE108"/>
    <mergeCell ref="BF108:BH108"/>
    <mergeCell ref="A259:Q260"/>
    <mergeCell ref="R259:S260"/>
    <mergeCell ref="T259:V260"/>
    <mergeCell ref="W259:AC260"/>
    <mergeCell ref="A261:Q261"/>
    <mergeCell ref="AL261:AP261"/>
    <mergeCell ref="AQ261:AT261"/>
    <mergeCell ref="AZ261:BB261"/>
    <mergeCell ref="BC261:BE261"/>
    <mergeCell ref="BF261:BH261"/>
    <mergeCell ref="R245:S245"/>
    <mergeCell ref="T245:V245"/>
    <mergeCell ref="W245:AC245"/>
    <mergeCell ref="AD245:AK245"/>
    <mergeCell ref="AU245:AY245"/>
    <mergeCell ref="AL245:AP245"/>
    <mergeCell ref="AQ245:AT245"/>
    <mergeCell ref="AZ245:BB245"/>
    <mergeCell ref="BC245:BE245"/>
    <mergeCell ref="BF245:BH245"/>
    <mergeCell ref="A245:Q245"/>
    <mergeCell ref="A247:Q248"/>
    <mergeCell ref="R247:S248"/>
    <mergeCell ref="T247:V248"/>
    <mergeCell ref="W247:AC248"/>
    <mergeCell ref="AL249:AP249"/>
    <mergeCell ref="AQ249:AT249"/>
    <mergeCell ref="AZ249:BB249"/>
    <mergeCell ref="BC249:BE249"/>
    <mergeCell ref="BF249:BH249"/>
    <mergeCell ref="AQ247:AT248"/>
    <mergeCell ref="AU247:AY248"/>
    <mergeCell ref="BL248:BN248"/>
    <mergeCell ref="BO248:BQ248"/>
    <mergeCell ref="BI260:BK260"/>
    <mergeCell ref="BL260:BN260"/>
    <mergeCell ref="BO260:BQ260"/>
    <mergeCell ref="BI248:BK248"/>
    <mergeCell ref="BI252:BK252"/>
    <mergeCell ref="BL252:BN252"/>
    <mergeCell ref="BO252:BQ252"/>
    <mergeCell ref="BI256:BK256"/>
    <mergeCell ref="BL256:BN256"/>
    <mergeCell ref="BO256:BQ256"/>
    <mergeCell ref="AD259:AK260"/>
    <mergeCell ref="AL259:AP260"/>
    <mergeCell ref="AZ259:BH259"/>
    <mergeCell ref="AZ260:BB260"/>
    <mergeCell ref="BC260:BE260"/>
    <mergeCell ref="BF260:BH260"/>
    <mergeCell ref="AD253:AK253"/>
    <mergeCell ref="AU253:AY253"/>
    <mergeCell ref="AD255:AK256"/>
    <mergeCell ref="AL255:AP256"/>
    <mergeCell ref="A237:Q237"/>
    <mergeCell ref="A239:Q240"/>
    <mergeCell ref="R239:S240"/>
    <mergeCell ref="T239:V240"/>
    <mergeCell ref="W239:AC240"/>
    <mergeCell ref="AQ239:AT240"/>
    <mergeCell ref="AU239:AY240"/>
    <mergeCell ref="R241:S241"/>
    <mergeCell ref="T241:V241"/>
    <mergeCell ref="W241:AC241"/>
    <mergeCell ref="AD241:AK241"/>
    <mergeCell ref="AU241:AY241"/>
    <mergeCell ref="AD243:AK244"/>
    <mergeCell ref="AL243:AP244"/>
    <mergeCell ref="AZ243:BH243"/>
    <mergeCell ref="AZ244:BB244"/>
    <mergeCell ref="BC244:BE244"/>
    <mergeCell ref="BF244:BH244"/>
    <mergeCell ref="A241:Q241"/>
    <mergeCell ref="A243:Q244"/>
    <mergeCell ref="R243:S244"/>
    <mergeCell ref="T243:V244"/>
    <mergeCell ref="W243:AC244"/>
    <mergeCell ref="AQ243:AT244"/>
    <mergeCell ref="AU243:AY244"/>
    <mergeCell ref="A229:Q229"/>
    <mergeCell ref="A231:Q232"/>
    <mergeCell ref="R231:S232"/>
    <mergeCell ref="T231:V232"/>
    <mergeCell ref="W231:AC232"/>
    <mergeCell ref="AD235:AK236"/>
    <mergeCell ref="AL235:AP236"/>
    <mergeCell ref="AZ235:BH235"/>
    <mergeCell ref="AZ236:BB236"/>
    <mergeCell ref="BC236:BE236"/>
    <mergeCell ref="BF236:BH236"/>
    <mergeCell ref="A233:Q233"/>
    <mergeCell ref="A235:Q236"/>
    <mergeCell ref="R235:S236"/>
    <mergeCell ref="T235:V236"/>
    <mergeCell ref="W235:AC236"/>
    <mergeCell ref="AQ235:AT236"/>
    <mergeCell ref="AU235:AY236"/>
    <mergeCell ref="AL229:AP229"/>
    <mergeCell ref="AQ229:AT229"/>
    <mergeCell ref="AZ229:BB229"/>
    <mergeCell ref="BC229:BE229"/>
    <mergeCell ref="BF229:BH229"/>
    <mergeCell ref="R229:S229"/>
    <mergeCell ref="T229:V229"/>
    <mergeCell ref="W229:AC229"/>
    <mergeCell ref="AD229:AK229"/>
    <mergeCell ref="AU229:AY229"/>
    <mergeCell ref="AQ231:AT232"/>
    <mergeCell ref="AU231:AY232"/>
    <mergeCell ref="R233:S233"/>
    <mergeCell ref="T233:V233"/>
    <mergeCell ref="BL240:BN240"/>
    <mergeCell ref="BO240:BQ240"/>
    <mergeCell ref="BI244:BK244"/>
    <mergeCell ref="BL244:BN244"/>
    <mergeCell ref="BO244:BQ244"/>
    <mergeCell ref="AL233:AP233"/>
    <mergeCell ref="AQ233:AT233"/>
    <mergeCell ref="AZ233:BB233"/>
    <mergeCell ref="BC233:BE233"/>
    <mergeCell ref="BF233:BH233"/>
    <mergeCell ref="BL236:BN236"/>
    <mergeCell ref="BO236:BQ236"/>
    <mergeCell ref="AD231:AK232"/>
    <mergeCell ref="AL231:AP232"/>
    <mergeCell ref="AZ231:BH231"/>
    <mergeCell ref="AZ232:BB232"/>
    <mergeCell ref="BC232:BE232"/>
    <mergeCell ref="BF232:BH232"/>
    <mergeCell ref="AL237:AP237"/>
    <mergeCell ref="AQ237:AT237"/>
    <mergeCell ref="AZ237:BB237"/>
    <mergeCell ref="BC237:BE237"/>
    <mergeCell ref="BF237:BH237"/>
    <mergeCell ref="AL241:AP241"/>
    <mergeCell ref="AQ241:AT241"/>
    <mergeCell ref="AZ241:BB241"/>
    <mergeCell ref="BC241:BE241"/>
    <mergeCell ref="BF241:BH241"/>
    <mergeCell ref="AD237:AK237"/>
    <mergeCell ref="AU237:AY237"/>
    <mergeCell ref="AD239:AK240"/>
    <mergeCell ref="AL239:AP240"/>
    <mergeCell ref="W233:AC233"/>
    <mergeCell ref="AD233:AK233"/>
    <mergeCell ref="AU233:AY233"/>
    <mergeCell ref="AZ225:BB225"/>
    <mergeCell ref="BC225:BE225"/>
    <mergeCell ref="BF225:BH225"/>
    <mergeCell ref="BI236:BK236"/>
    <mergeCell ref="BI240:BK240"/>
    <mergeCell ref="R237:S237"/>
    <mergeCell ref="T237:V237"/>
    <mergeCell ref="W237:AC237"/>
    <mergeCell ref="AZ239:BH239"/>
    <mergeCell ref="AZ240:BB240"/>
    <mergeCell ref="BC240:BE240"/>
    <mergeCell ref="BF240:BH240"/>
    <mergeCell ref="R225:S225"/>
    <mergeCell ref="T225:V225"/>
    <mergeCell ref="W225:AC225"/>
    <mergeCell ref="AD225:AK225"/>
    <mergeCell ref="AU225:AY225"/>
    <mergeCell ref="AD227:AK228"/>
    <mergeCell ref="AL227:AP228"/>
    <mergeCell ref="AZ227:BH227"/>
    <mergeCell ref="AZ228:BB228"/>
    <mergeCell ref="BC228:BE228"/>
    <mergeCell ref="BF228:BH228"/>
    <mergeCell ref="A225:Q225"/>
    <mergeCell ref="A227:Q228"/>
    <mergeCell ref="R227:S228"/>
    <mergeCell ref="T227:V228"/>
    <mergeCell ref="W227:AC228"/>
    <mergeCell ref="A223:Q224"/>
    <mergeCell ref="R223:S224"/>
    <mergeCell ref="T223:V224"/>
    <mergeCell ref="W223:AC224"/>
    <mergeCell ref="AQ227:AT228"/>
    <mergeCell ref="AU227:AY228"/>
    <mergeCell ref="A219:Q220"/>
    <mergeCell ref="R219:S220"/>
    <mergeCell ref="T219:V220"/>
    <mergeCell ref="W219:AC220"/>
    <mergeCell ref="AL221:AP221"/>
    <mergeCell ref="AQ221:AT221"/>
    <mergeCell ref="AQ219:AT220"/>
    <mergeCell ref="AU219:AY220"/>
    <mergeCell ref="R221:S221"/>
    <mergeCell ref="T221:V221"/>
    <mergeCell ref="W221:AC221"/>
    <mergeCell ref="AD221:AK221"/>
    <mergeCell ref="AU221:AY221"/>
    <mergeCell ref="A221:Q221"/>
    <mergeCell ref="BL220:BN220"/>
    <mergeCell ref="BO220:BQ220"/>
    <mergeCell ref="BI232:BK232"/>
    <mergeCell ref="BL232:BN232"/>
    <mergeCell ref="BO232:BQ232"/>
    <mergeCell ref="BI220:BK220"/>
    <mergeCell ref="BI224:BK224"/>
    <mergeCell ref="BL224:BN224"/>
    <mergeCell ref="BO224:BQ224"/>
    <mergeCell ref="BI228:BK228"/>
    <mergeCell ref="BL228:BN228"/>
    <mergeCell ref="BO228:BQ228"/>
    <mergeCell ref="AD219:AK220"/>
    <mergeCell ref="AL219:AP220"/>
    <mergeCell ref="AZ219:BH219"/>
    <mergeCell ref="AZ220:BB220"/>
    <mergeCell ref="BC220:BE220"/>
    <mergeCell ref="BF220:BH220"/>
    <mergeCell ref="AD223:AK224"/>
    <mergeCell ref="AL223:AP224"/>
    <mergeCell ref="AZ223:BH223"/>
    <mergeCell ref="AZ224:BB224"/>
    <mergeCell ref="BC224:BE224"/>
    <mergeCell ref="BF224:BH224"/>
    <mergeCell ref="AL225:AP225"/>
    <mergeCell ref="AQ225:AT225"/>
    <mergeCell ref="AQ223:AT224"/>
    <mergeCell ref="AU223:AY224"/>
    <mergeCell ref="A213:Q213"/>
    <mergeCell ref="A215:Q216"/>
    <mergeCell ref="R215:S216"/>
    <mergeCell ref="T215:V216"/>
    <mergeCell ref="W215:AC216"/>
    <mergeCell ref="AQ215:AT216"/>
    <mergeCell ref="AU215:AY216"/>
    <mergeCell ref="R217:S217"/>
    <mergeCell ref="T217:V217"/>
    <mergeCell ref="W217:AC217"/>
    <mergeCell ref="AD217:AK217"/>
    <mergeCell ref="AU217:AY217"/>
    <mergeCell ref="AL217:AP217"/>
    <mergeCell ref="AQ217:AT217"/>
    <mergeCell ref="AZ217:BB217"/>
    <mergeCell ref="BC217:BE217"/>
    <mergeCell ref="BF217:BH217"/>
    <mergeCell ref="A217:Q217"/>
    <mergeCell ref="AL213:AP213"/>
    <mergeCell ref="AQ213:AT213"/>
    <mergeCell ref="AZ213:BB213"/>
    <mergeCell ref="BC213:BE213"/>
    <mergeCell ref="BF213:BH213"/>
    <mergeCell ref="R213:S213"/>
    <mergeCell ref="T213:V213"/>
    <mergeCell ref="W213:AC213"/>
    <mergeCell ref="AD213:AK213"/>
    <mergeCell ref="AU213:AY213"/>
    <mergeCell ref="AD215:AK216"/>
    <mergeCell ref="AL215:AP216"/>
    <mergeCell ref="AZ215:BH215"/>
    <mergeCell ref="AZ216:BB216"/>
    <mergeCell ref="W211:AC212"/>
    <mergeCell ref="A203:Q204"/>
    <mergeCell ref="R203:S204"/>
    <mergeCell ref="T203:V204"/>
    <mergeCell ref="W203:AC204"/>
    <mergeCell ref="AD207:AK208"/>
    <mergeCell ref="AL207:AP208"/>
    <mergeCell ref="AZ207:BH207"/>
    <mergeCell ref="AZ208:BB208"/>
    <mergeCell ref="BC208:BE208"/>
    <mergeCell ref="BF208:BH208"/>
    <mergeCell ref="A205:Q205"/>
    <mergeCell ref="A207:Q208"/>
    <mergeCell ref="R207:S208"/>
    <mergeCell ref="T207:V208"/>
    <mergeCell ref="W207:AC208"/>
    <mergeCell ref="AQ207:AT208"/>
    <mergeCell ref="AU207:AY208"/>
    <mergeCell ref="R205:S205"/>
    <mergeCell ref="T205:V205"/>
    <mergeCell ref="W205:AC205"/>
    <mergeCell ref="AD205:AK205"/>
    <mergeCell ref="AU205:AY205"/>
    <mergeCell ref="AQ211:AT212"/>
    <mergeCell ref="AU211:AY212"/>
    <mergeCell ref="R201:S201"/>
    <mergeCell ref="T201:V201"/>
    <mergeCell ref="W201:AC201"/>
    <mergeCell ref="AD201:AK201"/>
    <mergeCell ref="AU201:AY201"/>
    <mergeCell ref="A201:Q201"/>
    <mergeCell ref="BI208:BK208"/>
    <mergeCell ref="BI212:BK212"/>
    <mergeCell ref="BL212:BN212"/>
    <mergeCell ref="BO212:BQ212"/>
    <mergeCell ref="A209:Q209"/>
    <mergeCell ref="R209:S209"/>
    <mergeCell ref="T209:V209"/>
    <mergeCell ref="W209:AC209"/>
    <mergeCell ref="AD209:AK209"/>
    <mergeCell ref="AU209:AY209"/>
    <mergeCell ref="AD211:AK212"/>
    <mergeCell ref="AL211:AP212"/>
    <mergeCell ref="AZ211:BH211"/>
    <mergeCell ref="AZ212:BB212"/>
    <mergeCell ref="BC212:BE212"/>
    <mergeCell ref="BF212:BH212"/>
    <mergeCell ref="A211:Q212"/>
    <mergeCell ref="R211:S212"/>
    <mergeCell ref="T211:V212"/>
    <mergeCell ref="BI216:BK216"/>
    <mergeCell ref="BL216:BN216"/>
    <mergeCell ref="BO216:BQ216"/>
    <mergeCell ref="AL205:AP205"/>
    <mergeCell ref="AQ205:AT205"/>
    <mergeCell ref="AZ205:BB205"/>
    <mergeCell ref="BC205:BE205"/>
    <mergeCell ref="BF205:BH205"/>
    <mergeCell ref="BL208:BN208"/>
    <mergeCell ref="BO208:BQ208"/>
    <mergeCell ref="AD203:AK204"/>
    <mergeCell ref="AL203:AP204"/>
    <mergeCell ref="AZ203:BH203"/>
    <mergeCell ref="AZ204:BB204"/>
    <mergeCell ref="BC204:BE204"/>
    <mergeCell ref="BF204:BH204"/>
    <mergeCell ref="AL209:AP209"/>
    <mergeCell ref="AQ209:AT209"/>
    <mergeCell ref="AZ209:BB209"/>
    <mergeCell ref="BC209:BE209"/>
    <mergeCell ref="BF209:BH209"/>
    <mergeCell ref="A195:Q196"/>
    <mergeCell ref="R195:S196"/>
    <mergeCell ref="T195:V196"/>
    <mergeCell ref="W195:AC196"/>
    <mergeCell ref="AL197:AP197"/>
    <mergeCell ref="AQ197:AT197"/>
    <mergeCell ref="AZ197:BB197"/>
    <mergeCell ref="BC197:BE197"/>
    <mergeCell ref="BF197:BH197"/>
    <mergeCell ref="AQ195:AT196"/>
    <mergeCell ref="AU195:AY196"/>
    <mergeCell ref="R197:S197"/>
    <mergeCell ref="T197:V197"/>
    <mergeCell ref="W197:AC197"/>
    <mergeCell ref="AD197:AK197"/>
    <mergeCell ref="AU197:AY197"/>
    <mergeCell ref="AD199:AK200"/>
    <mergeCell ref="AL199:AP200"/>
    <mergeCell ref="AZ199:BH199"/>
    <mergeCell ref="AZ200:BB200"/>
    <mergeCell ref="BC200:BE200"/>
    <mergeCell ref="BF200:BH200"/>
    <mergeCell ref="A197:Q197"/>
    <mergeCell ref="A199:Q200"/>
    <mergeCell ref="R199:S200"/>
    <mergeCell ref="T199:V200"/>
    <mergeCell ref="W199:AC200"/>
    <mergeCell ref="AQ199:AT200"/>
    <mergeCell ref="AU199:AY200"/>
    <mergeCell ref="A189:Q189"/>
    <mergeCell ref="A191:Q192"/>
    <mergeCell ref="R191:S192"/>
    <mergeCell ref="T191:V192"/>
    <mergeCell ref="W191:AC192"/>
    <mergeCell ref="AL193:AP193"/>
    <mergeCell ref="AQ193:AT193"/>
    <mergeCell ref="AZ193:BB193"/>
    <mergeCell ref="BC193:BE193"/>
    <mergeCell ref="BF193:BH193"/>
    <mergeCell ref="AQ191:AT192"/>
    <mergeCell ref="AU191:AY192"/>
    <mergeCell ref="R193:S193"/>
    <mergeCell ref="T193:V193"/>
    <mergeCell ref="W193:AC193"/>
    <mergeCell ref="AD193:AK193"/>
    <mergeCell ref="AU193:AY193"/>
    <mergeCell ref="R189:S189"/>
    <mergeCell ref="T189:V189"/>
    <mergeCell ref="W189:AC189"/>
    <mergeCell ref="AD189:AK189"/>
    <mergeCell ref="AU189:AY189"/>
    <mergeCell ref="AL189:AP189"/>
    <mergeCell ref="AQ189:AT189"/>
    <mergeCell ref="AZ189:BB189"/>
    <mergeCell ref="BC189:BE189"/>
    <mergeCell ref="BF189:BH189"/>
    <mergeCell ref="A193:Q193"/>
    <mergeCell ref="BL192:BN192"/>
    <mergeCell ref="BO192:BQ192"/>
    <mergeCell ref="BI204:BK204"/>
    <mergeCell ref="BL204:BN204"/>
    <mergeCell ref="BO204:BQ204"/>
    <mergeCell ref="BI192:BK192"/>
    <mergeCell ref="BI196:BK196"/>
    <mergeCell ref="BL196:BN196"/>
    <mergeCell ref="BO196:BQ196"/>
    <mergeCell ref="BI200:BK200"/>
    <mergeCell ref="BL200:BN200"/>
    <mergeCell ref="BO200:BQ200"/>
    <mergeCell ref="AD191:AK192"/>
    <mergeCell ref="AL191:AP192"/>
    <mergeCell ref="AZ191:BH191"/>
    <mergeCell ref="AZ192:BB192"/>
    <mergeCell ref="BC192:BE192"/>
    <mergeCell ref="BF192:BH192"/>
    <mergeCell ref="AD195:AK196"/>
    <mergeCell ref="AL195:AP196"/>
    <mergeCell ref="AZ195:BH195"/>
    <mergeCell ref="AZ196:BB196"/>
    <mergeCell ref="BC196:BE196"/>
    <mergeCell ref="BF196:BH196"/>
    <mergeCell ref="AL201:AP201"/>
    <mergeCell ref="AQ201:AT201"/>
    <mergeCell ref="AZ201:BB201"/>
    <mergeCell ref="BC201:BE201"/>
    <mergeCell ref="BF201:BH201"/>
    <mergeCell ref="A185:Q185"/>
    <mergeCell ref="A187:Q188"/>
    <mergeCell ref="R187:S188"/>
    <mergeCell ref="T187:V188"/>
    <mergeCell ref="W187:AC188"/>
    <mergeCell ref="AQ187:AT188"/>
    <mergeCell ref="AU187:AY188"/>
    <mergeCell ref="AD183:AK184"/>
    <mergeCell ref="AL183:AP184"/>
    <mergeCell ref="AZ183:BH183"/>
    <mergeCell ref="AZ184:BB184"/>
    <mergeCell ref="BC184:BE184"/>
    <mergeCell ref="BF184:BH184"/>
    <mergeCell ref="BI184:BK184"/>
    <mergeCell ref="BL184:BN184"/>
    <mergeCell ref="BO184:BQ184"/>
    <mergeCell ref="A183:Q184"/>
    <mergeCell ref="R183:S184"/>
    <mergeCell ref="T183:V184"/>
    <mergeCell ref="W183:AC184"/>
    <mergeCell ref="AL185:AP185"/>
    <mergeCell ref="AQ185:AT185"/>
    <mergeCell ref="AZ185:BB185"/>
    <mergeCell ref="BC185:BE185"/>
    <mergeCell ref="BF185:BH185"/>
    <mergeCell ref="AQ183:AT184"/>
    <mergeCell ref="AU183:AY184"/>
    <mergeCell ref="R185:S185"/>
    <mergeCell ref="T185:V185"/>
    <mergeCell ref="W185:AC185"/>
    <mergeCell ref="AD185:AK185"/>
    <mergeCell ref="AD187:AK188"/>
    <mergeCell ref="AL187:AP188"/>
    <mergeCell ref="AZ187:BH187"/>
    <mergeCell ref="AZ188:BB188"/>
    <mergeCell ref="BC188:BE188"/>
    <mergeCell ref="BF188:BH188"/>
    <mergeCell ref="AD179:AK180"/>
    <mergeCell ref="AL179:AP180"/>
    <mergeCell ref="AZ179:BH179"/>
    <mergeCell ref="AZ180:BB180"/>
    <mergeCell ref="BC180:BE180"/>
    <mergeCell ref="BF180:BH180"/>
    <mergeCell ref="BI180:BK180"/>
    <mergeCell ref="BL180:BN180"/>
    <mergeCell ref="BI188:BK188"/>
    <mergeCell ref="BL188:BN188"/>
    <mergeCell ref="BO180:BQ180"/>
    <mergeCell ref="BO188:BQ188"/>
    <mergeCell ref="A179:Q180"/>
    <mergeCell ref="R179:S180"/>
    <mergeCell ref="T179:V180"/>
    <mergeCell ref="W179:AC180"/>
    <mergeCell ref="AL181:AP181"/>
    <mergeCell ref="AQ181:AT181"/>
    <mergeCell ref="AZ181:BB181"/>
    <mergeCell ref="BC181:BE181"/>
    <mergeCell ref="BF181:BH181"/>
    <mergeCell ref="AQ179:AT180"/>
    <mergeCell ref="AU179:AY180"/>
    <mergeCell ref="R181:S181"/>
    <mergeCell ref="T181:V181"/>
    <mergeCell ref="W181:AC181"/>
    <mergeCell ref="AD181:AK181"/>
    <mergeCell ref="AU181:AY181"/>
    <mergeCell ref="A181:Q181"/>
    <mergeCell ref="AD175:AK176"/>
    <mergeCell ref="AL175:AP176"/>
    <mergeCell ref="AZ175:BH175"/>
    <mergeCell ref="AZ176:BB176"/>
    <mergeCell ref="BC176:BE176"/>
    <mergeCell ref="BF176:BH176"/>
    <mergeCell ref="BI176:BK176"/>
    <mergeCell ref="BL176:BN176"/>
    <mergeCell ref="BO176:BQ176"/>
    <mergeCell ref="A173:Q173"/>
    <mergeCell ref="A175:Q176"/>
    <mergeCell ref="R175:S176"/>
    <mergeCell ref="T175:V176"/>
    <mergeCell ref="W175:AC176"/>
    <mergeCell ref="AL177:AP177"/>
    <mergeCell ref="AQ177:AT177"/>
    <mergeCell ref="AZ177:BB177"/>
    <mergeCell ref="BC177:BE177"/>
    <mergeCell ref="BF177:BH177"/>
    <mergeCell ref="AQ175:AT176"/>
    <mergeCell ref="AU175:AY176"/>
    <mergeCell ref="R177:S177"/>
    <mergeCell ref="T177:V177"/>
    <mergeCell ref="W177:AC177"/>
    <mergeCell ref="AD177:AK177"/>
    <mergeCell ref="AU177:AY177"/>
    <mergeCell ref="A177:Q177"/>
    <mergeCell ref="AD171:AK172"/>
    <mergeCell ref="AL171:AP172"/>
    <mergeCell ref="AZ171:BH171"/>
    <mergeCell ref="AZ172:BB172"/>
    <mergeCell ref="BC172:BE172"/>
    <mergeCell ref="BF172:BH172"/>
    <mergeCell ref="BI172:BK172"/>
    <mergeCell ref="BL172:BN172"/>
    <mergeCell ref="BO172:BQ172"/>
    <mergeCell ref="A169:Q169"/>
    <mergeCell ref="A171:Q172"/>
    <mergeCell ref="R171:S172"/>
    <mergeCell ref="T171:V172"/>
    <mergeCell ref="W171:AC172"/>
    <mergeCell ref="AL173:AP173"/>
    <mergeCell ref="AQ173:AT173"/>
    <mergeCell ref="AZ173:BB173"/>
    <mergeCell ref="BC173:BE173"/>
    <mergeCell ref="BF173:BH173"/>
    <mergeCell ref="AQ171:AT172"/>
    <mergeCell ref="AU171:AY172"/>
    <mergeCell ref="R173:S173"/>
    <mergeCell ref="T173:V173"/>
    <mergeCell ref="W173:AC173"/>
    <mergeCell ref="AD173:AK173"/>
    <mergeCell ref="AU173:AY173"/>
    <mergeCell ref="AD167:AK168"/>
    <mergeCell ref="AL167:AP168"/>
    <mergeCell ref="AZ167:BH167"/>
    <mergeCell ref="AZ168:BB168"/>
    <mergeCell ref="BC168:BE168"/>
    <mergeCell ref="BF168:BH168"/>
    <mergeCell ref="BI168:BK168"/>
    <mergeCell ref="BL168:BN168"/>
    <mergeCell ref="BO168:BQ168"/>
    <mergeCell ref="A165:Q165"/>
    <mergeCell ref="A167:Q168"/>
    <mergeCell ref="R167:S168"/>
    <mergeCell ref="T167:V168"/>
    <mergeCell ref="W167:AC168"/>
    <mergeCell ref="AL169:AP169"/>
    <mergeCell ref="AQ169:AT169"/>
    <mergeCell ref="AZ169:BB169"/>
    <mergeCell ref="BC169:BE169"/>
    <mergeCell ref="BF169:BH169"/>
    <mergeCell ref="AQ167:AT168"/>
    <mergeCell ref="AU167:AY168"/>
    <mergeCell ref="R169:S169"/>
    <mergeCell ref="T169:V169"/>
    <mergeCell ref="W169:AC169"/>
    <mergeCell ref="AD169:AK169"/>
    <mergeCell ref="AU169:AY169"/>
    <mergeCell ref="AD163:AK164"/>
    <mergeCell ref="AL163:AP164"/>
    <mergeCell ref="AZ163:BH163"/>
    <mergeCell ref="AZ164:BB164"/>
    <mergeCell ref="BC164:BE164"/>
    <mergeCell ref="BF164:BH164"/>
    <mergeCell ref="BI164:BK164"/>
    <mergeCell ref="BL164:BN164"/>
    <mergeCell ref="BO164:BQ164"/>
    <mergeCell ref="A161:Q161"/>
    <mergeCell ref="A163:Q164"/>
    <mergeCell ref="R163:S164"/>
    <mergeCell ref="T163:V164"/>
    <mergeCell ref="W163:AC164"/>
    <mergeCell ref="AL165:AP165"/>
    <mergeCell ref="AQ165:AT165"/>
    <mergeCell ref="AZ165:BB165"/>
    <mergeCell ref="BC165:BE165"/>
    <mergeCell ref="BF165:BH165"/>
    <mergeCell ref="AQ163:AT164"/>
    <mergeCell ref="AU163:AY164"/>
    <mergeCell ref="R165:S165"/>
    <mergeCell ref="T165:V165"/>
    <mergeCell ref="W165:AC165"/>
    <mergeCell ref="AD165:AK165"/>
    <mergeCell ref="AU165:AY165"/>
  </mergeCells>
  <conditionalFormatting sqref="A57">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58:A59">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61">
    <cfRule type="expression" dxfId="8" priority="1">
      <formula>OR($BJ$63="PINTAR",$AP$63&gt;#REF!,$AV$63&gt;#REF!)</formula>
    </cfRule>
  </conditionalFormatting>
  <conditionalFormatting sqref="R58:AU59">
    <cfRule type="expression" dxfId="7" priority="14">
      <formula>OR(A58="NO",A58="CARRERA SIN COLEGIO PROFESIONAL")</formula>
    </cfRule>
  </conditionalFormatting>
  <conditionalFormatting sqref="R61:AU61">
    <cfRule type="expression" dxfId="6" priority="3">
      <formula>OR(A61="NO",A61="CARRERA SIN COLEGIO PROFESIONAL")</formula>
    </cfRule>
  </conditionalFormatting>
  <conditionalFormatting sqref="AV48:BA53 AP67:AV78 AP83:AV102">
    <cfRule type="expression" dxfId="5" priority="15">
      <formula>OR(#REF!="PINTAR",#REF!&gt;#REF!,#REF!&gt;#REF!)</formula>
    </cfRule>
  </conditionalFormatting>
  <conditionalFormatting sqref="AV58:BA59">
    <cfRule type="expression" dxfId="4" priority="16">
      <formula>OR(A58="NO",A58="CARRERA SIN COLEGIO PROFESIONAL")</formula>
    </cfRule>
  </conditionalFormatting>
  <conditionalFormatting sqref="AV61:BA61">
    <cfRule type="expression" dxfId="3" priority="2">
      <formula>OR(A61="NO",A61="CARRERA SIN COLEGIO PROFESIONAL")</formula>
    </cfRule>
  </conditionalFormatting>
  <conditionalFormatting sqref="BB286:BB291">
    <cfRule type="expression" dxfId="2" priority="17">
      <formula>$AS286="NO"</formula>
    </cfRule>
  </conditionalFormatting>
  <conditionalFormatting sqref="BB7:BH7">
    <cfRule type="expression" dxfId="1" priority="18">
      <formula>$BB$7="SELECCIONE SU DOCUMENTO DE IDENTIDAD"</formula>
    </cfRule>
  </conditionalFormatting>
  <conditionalFormatting sqref="BB58:BH59">
    <cfRule type="expression" dxfId="0" priority="19">
      <formula>OR(A58="NO",A58="CARRERA SIN COLEGIO PROFESIONAL")</formula>
    </cfRule>
  </conditionalFormatting>
  <dataValidations count="31">
    <dataValidation type="date" allowBlank="1" showInputMessage="1" showErrorMessage="1" prompt="INGRESE la fecha de inicio del programa formativo, en formato DD/MM/AAAA._x000a_No se aceptarán fechas futuras ni superiores a la de fin." sqref="AP67:AP78" xr:uid="{00000000-0002-0000-0000-000002000000}">
      <formula1>1/1/1900</formula1>
      <formula2>AV67</formula2>
    </dataValidation>
    <dataValidation type="custom" allowBlank="1" showInputMessage="1" showErrorMessage="1" prompt="INGRESE su número de celular." sqref="BA17:BA18" xr:uid="{00000000-0002-0000-0000-000004000000}">
      <formula1>AND((LEN(BA17)=9)=TRUE,(LEFT(BA17,1)="9")=TRUE)</formula1>
    </dataValidation>
    <dataValidation type="decimal" allowBlank="1" showInputMessage="1" showErrorMessage="1" prompt="ESCRIBA el ingreso mensual bruto percibido." sqref="AL109 AL113 AL117 AL121 AL125 AL129 AL133 AL137 AL141 AL145 AL149 AL153 AL157 AL161 AL165 AL169 AL173 AL177 AL181 AL185 AL189 AL193 AL197 AL201 AL205 AL209 AL213 AL217 AL221 AL225 AL229 AL233 AL237 AL241 AL245 AL249 AL253 AL257 AL261 AL265"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7:AV78" xr:uid="{00000000-0002-0000-0000-000009000000}">
      <formula1>AP67</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48:AV53" xr:uid="{00000000-0002-0000-0000-00000C000000}">
      <formula1>TODAY()</formula1>
    </dataValidation>
    <dataValidation type="custom" allowBlank="1" showInputMessage="1" showErrorMessage="1" prompt="INGRESE su dirección de correo electrónico." sqref="P17:P18" xr:uid="{00000000-0002-0000-0000-00000E000000}">
      <formula1>COUNTIF(P17,"*@*")=1</formula1>
    </dataValidation>
    <dataValidation type="date" allowBlank="1" showInputMessage="1" showErrorMessage="1" prompt="INGRESE la fecha de fin de la experiencia laboral, en formato DD/MM/AAAA._x000a_No se aceptarán fechas futuras ni inferiores a la de inicio." sqref="AU109 AU113 AU117 AU121 AU125 AU129 AU133 AU137 AU141 AU145 AU149 AU153 AU157 AU161 AU165 AU169 AU173 AU177 AU181 AU185 AU189 AU193 AU197 AU201 AU205 AU209 AU213 AU217 AU221 AU225 AU229 AU233 AU237 AU241 AU245 AU249 AU253 AU257 AU261 AU265" xr:uid="{00000000-0002-0000-0000-000012000000}">
      <formula1>AQ109</formula1>
      <formula2>TODAY()</formula2>
    </dataValidation>
    <dataValidation type="date" allowBlank="1" showInputMessage="1" showErrorMessage="1" prompt="INGRESE la fecha de inicio de la experiencia laboral, en formato DD/MM/AAAA._x000a_No se aceptarán fechas futuras ni superiores a la de fin." sqref="AQ109 AQ113 AQ117 AQ121 AQ125 AQ129 AQ133 AQ137 AQ141 AQ145 AQ149 AQ153 AQ157 AQ161 AQ165 AQ169 AQ173 AQ177 AQ181 AQ185 AQ189 AQ193 AQ197 AQ201 AQ205 AQ209 AQ213 AQ217 AQ221 AQ225 AQ229 AQ233 AQ237 AQ241 AQ245 AQ249 AQ253 AQ257 AQ261 AQ265" xr:uid="{00000000-0002-0000-0000-000014000000}">
      <formula1>1/1/1900</formula1>
      <formula2>AU109</formula2>
    </dataValidation>
    <dataValidation type="date" allowBlank="1" showInputMessage="1" showErrorMessage="1" prompt="INGRESE la fecha de inicio del curso/taller/seminario u otros de capacitación, en formato DD/MM/AAAA._x000a_No se aceptarán fechas futuras ni superiores a la de fin." sqref="AP83:AP102" xr:uid="{00000000-0002-0000-0000-000019000000}">
      <formula1>1/1/1900</formula1>
      <formula2>AV83</formula2>
    </dataValidation>
    <dataValidation type="custom" allowBlank="1" showInputMessage="1" showErrorMessage="1" prompt="Por favor, INGRESE un correo electrónico válido." sqref="AW309:AW311" xr:uid="{00000000-0002-0000-0000-00001B000000}">
      <formula1>COUNTIF(AW309,"*@*")=1</formula1>
    </dataValidation>
    <dataValidation type="date" allowBlank="1" showInputMessage="1" showErrorMessage="1" prompt="INGRESE su fecha de nacimiento en formato DD/MM/AAAA." sqref="AS8"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8" xr:uid="{00000000-0002-0000-0000-00001E000000}">
      <formula1>IF(BB8="DNI",LEN(BE8)=8,LEN(BE8)=12)</formula1>
    </dataValidation>
    <dataValidation type="decimal" operator="greaterThanOrEqual" allowBlank="1" showInputMessage="1" showErrorMessage="1" prompt="INGRESE el número de horas del programa formativo." sqref="AL67:AL78" xr:uid="{00000000-0002-0000-0000-000021000000}">
      <formula1>1</formula1>
    </dataValidation>
    <dataValidation type="decimal" operator="greaterThanOrEqual" allowBlank="1" showInputMessage="1" showErrorMessage="1" prompt="INGRESE el número de horas del curso/taller/seminario u otros de capacitación." sqref="AL83:AL102" xr:uid="{00000000-0002-0000-0000-000023000000}">
      <formula1>1</formula1>
    </dataValidation>
    <dataValidation type="custom" allowBlank="1" showInputMessage="1" showErrorMessage="1" prompt="INGRESE su número de Registro Único de Contribuyentes - RUC de 11 dígitos, en caso se encuentre registrado." sqref="A17:A18" xr:uid="{00000000-0002-0000-0000-000025000000}">
      <formula1>EQ(LEN(A17),(11))</formula1>
    </dataValidation>
    <dataValidation type="date" allowBlank="1" showInputMessage="1" showErrorMessage="1" prompt="INGRESE la fecha de fin del curso/taller/seminario u otros de capacitación, en formato DD/MM/AAAA._x000a_No se aceptarán fechas futuras ni inferiores a la de inicio." sqref="AV83:AV102" xr:uid="{00000000-0002-0000-0000-000026000000}">
      <formula1>AP83</formula1>
      <formula2>TODAY()</formula2>
    </dataValidation>
    <dataValidation type="list" allowBlank="1" showInputMessage="1" showErrorMessage="1" prompt="SELECCIONE su Estado Civil." sqref="A23:O23" xr:uid="{A0EE7B3F-FA3C-4CD6-ADF0-10F0D0F5D102}">
      <formula1>$CQ$16:$CQ$21</formula1>
    </dataValidation>
    <dataValidation allowBlank="1" showInputMessage="1" showErrorMessage="1" prompt="INGRESE LA DIRECCIÓN DE RESIDENCIA ACTUAL" sqref="A14:BH14" xr:uid="{9CFD4571-7E59-4C0F-8BF4-20C77E5B5EE4}"/>
    <dataValidation allowBlank="1" showInputMessage="1" showErrorMessage="1" prompt="INGRESE LA REFERENCIA DE SU DOMICILIO: INDICAR AVENIDA / CALLE Y/O INSTITUCION CERCANA" sqref="A20:BH20" xr:uid="{560723BC-90C8-4CD8-B095-629405CD21A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INGRESE su número de DOCUMENTO DE IDENTIDAD:_x000a_Para DNI, colocar ocho (8) dígitos._x000a_Para CE, colocar doce (12) dígitos." sqref="AK28:AO36" xr:uid="{501A693C-341B-4445-8BE2-24376C054C86}">
      <formula1>IF(AH28="DNI",LEN(AK28)=8,LEN(AK28)=12)</formula1>
    </dataValidation>
    <dataValidation allowBlank="1" showInputMessage="1" showErrorMessage="1" prompt="INGRESE la INSTITUCIÓN, ENTIDAD EN LA QUE LABORA O PRESTA SERVICIOS" sqref="AV28:BH36" xr:uid="{BF651370-10B1-46AB-94F5-BC709B3CE019}"/>
    <dataValidation allowBlank="1" showInputMessage="1" showErrorMessage="1" prompt="INGRESE el parentesco de la persona familiar." sqref="AP28:AU36" xr:uid="{59D5FB45-0893-442B-95A8-8CE7D7F7DCDE}"/>
    <dataValidation allowBlank="1" showInputMessage="1" showErrorMessage="1" prompt="INGRESE primero los APELLIDOS y luego los NOMBRES completos." sqref="A28:Z36" xr:uid="{BC4F8646-0B3D-418E-8C7B-12FACB06D0F2}"/>
    <dataValidation allowBlank="1" showInputMessage="1" showErrorMessage="1" prompt="INGRESE en lugar de su COLEGIATURA." sqref="R61:AU61" xr:uid="{064FC939-9D3D-4309-B68F-0B474688C984}"/>
    <dataValidation allowBlank="1" showInputMessage="1" showErrorMessage="1" prompt="Ingrese en caso de tener % Quintil SERUMS" sqref="AV61:BA61" xr:uid="{9C4A22DB-2393-4BA3-9BEC-A9CF6BD1EB9B}"/>
    <dataValidation allowBlank="1" showInputMessage="1" showErrorMessage="1" prompt="INGRESE la fecha hasta la cual se encuentra habilitado en formato DD/MM/AAAA." sqref="BB61:BR61"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61:Q61" xr:uid="{A3086B31-02D9-4F13-9470-EED08E106E5C}">
      <formula1>TODAY()</formula1>
    </dataValidation>
    <dataValidation type="list" allowBlank="1" showInputMessage="1" showErrorMessage="1" sqref="C537 C554 C539 C541 C543 C545 C547 C549 C551:C552 C556:C570" xr:uid="{BD61F191-9CF9-42DF-A16B-5AF168A27162}">
      <formula1>$BZ$461:$BZ$463</formula1>
    </dataValidation>
    <dataValidation allowBlank="1" showInputMessage="1" showErrorMessage="1" prompt="INGRESE el CELULAR de la PERSONA CONTACTO" sqref="BA23:BH23" xr:uid="{7CEC88EE-FA4D-41D3-A92C-EDF254FD5751}"/>
    <dataValidation allowBlank="1" showInputMessage="1" showErrorMessage="1" prompt="INGRESE_x000a_EN CASO DE EMERGENCIA CONTACTAR CON:" sqref="P23:AZ23" xr:uid="{79606C58-7D11-4BDE-9832-A50BA9AD5C2C}"/>
    <dataValidation type="date" allowBlank="1" showInputMessage="1" showErrorMessage="1" error="Por favor, INGRESE una fecha válida en formato DD/MM/AAAA." prompt="INGRESE su fecha de nacimiento en formato DD/MM/AAAA." sqref="AA28:AJ36" xr:uid="{6FFF5CCB-8882-4542-8A81-AF80C705D97A}">
      <formula1>1</formula1>
      <formula2>45382</formula2>
    </dataValidation>
  </dataValidations>
  <printOptions horizontalCentered="1"/>
  <pageMargins left="0.11811023622047245" right="0.11811023622047245" top="0.15748031496062992" bottom="0.23622047244094491" header="0" footer="0"/>
  <pageSetup paperSize="9" scale="65" fitToHeight="0" orientation="portrait" r:id="rId1"/>
  <headerFooter>
    <oddFooter>&amp;LPágina &amp;P de &amp;RComisión de Evaluacion de Concurso 
Gerencia Regional de Salud - Arequipa</oddFooter>
  </headerFooter>
  <drawing r:id="rId2"/>
  <extLst>
    <ext xmlns:x14="http://schemas.microsoft.com/office/spreadsheetml/2009/9/main" uri="{CCE6A557-97BC-4b89-ADB6-D9C93CAAB3DF}">
      <x14:dataValidations xmlns:xm="http://schemas.microsoft.com/office/excel/2006/main" count="18">
        <x14:dataValidation type="list" allowBlank="1" showInputMessage="1" showErrorMessage="1" prompt="SELECCIONE si su experiencia laboral es considerada como específica para el perfil de puesto elegido." xr:uid="{00000000-0002-0000-0000-000001000000}">
          <x14:formula1>
            <xm:f>LISTAS!$AV$2:$AV$4</xm:f>
          </x14:formula1>
          <xm:sqref>R109 R113 R117 R121 R125 R129 R133 R137 R141 R145 R149 R153 R157 R161 R165 R169 R173 R177 R181 R185 R189 R193 R197 R201 R205 R209 R213 R217 R221 R225 R229 R233 R237 R241 R245 R249 R253 R257 R261 R265</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W109 W113 W117 W121 W125 W129 W133 W137 W141 W145 W149 W153 W157 W161 W165 W169 W173 W177 W181 W185 W189 W193 W197 W201 W205 W209 W213 W217 W221 W225 W229 W233 W237 W241 W245 W249 W253 W257 W261 W265</xm:sqref>
        </x14:dataValidation>
        <x14:dataValidation type="list" allowBlank="1" showInputMessage="1" showErrorMessage="1" prompt="SELECCIONE su condición en el curso/taller/seminario u otros de capacitación." xr:uid="{00000000-0002-0000-0000-000005000000}">
          <x14:formula1>
            <xm:f>LISTAS!$AD$2:$AD$4</xm:f>
          </x14:formula1>
          <xm:sqref>BB83:BB102</xm:sqref>
        </x14:dataValidation>
        <x14:dataValidation type="list" allowBlank="1" showInputMessage="1" showErrorMessage="1" prompt="Por favor, SELECCIONE una de las opciones brindadas." xr:uid="{00000000-0002-0000-0000-000006000000}">
          <x14:formula1>
            <xm:f>LISTAS!$AG$2:$AG$6</xm:f>
          </x14:formula1>
          <xm:sqref>BB293:BB296 BB298:BB302</xm:sqref>
        </x14:dataValidation>
        <x14:dataValidation type="list" allowBlank="1" showInputMessage="1" showErrorMessage="1" prompt="INGRESE la CARRERA del tipo de formación académica." xr:uid="{00000000-0002-0000-0000-00000A000000}">
          <x14:formula1>
            <xm:f>OFFSET(LISTAS!$I:$I,MATCH(BI48,LISTAS!$I:$I,0)-1,1,COUNTIF(LISTAS!$I:$I,BI48),1)</xm:f>
          </x14:formula1>
          <xm:sqref>M48:M53</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INDIRECT(VLOOKUP($A$11,UBICGEO!$B$2:$C$198,2,FALSE))</xm:f>
          </x14:formula1>
          <xm:sqref>X11</xm:sqref>
        </x14:dataValidation>
        <x14:dataValidation type="list" allowBlank="1" showInputMessage="1" showErrorMessage="1" prompt="SELECCIONE su condición en el programa formativo." xr:uid="{00000000-0002-0000-0000-000011000000}">
          <x14:formula1>
            <xm:f>LISTAS!$AD$2:$AD$4</xm:f>
          </x14:formula1>
          <xm:sqref>BB67:BB78</xm:sqref>
        </x14:dataValidation>
        <x14:dataValidation type="list" allowBlank="1" showInputMessage="1" showErrorMessage="1" prompt="SELECCIONE su Departamento de residencia actual." xr:uid="{00000000-0002-0000-0000-000015000000}">
          <x14:formula1>
            <xm:f>UBICGEO!$A$2:$A$27</xm:f>
          </x14:formula1>
          <xm:sqref>A11</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BB58:BB59</xm:sqref>
        </x14:dataValidation>
        <x14:dataValidation type="list" allowBlank="1" showInputMessage="1" showErrorMessage="1" prompt="RECUERDE SELECCIONAR" xr:uid="{00000000-0002-0000-0000-000017000000}">
          <x14:formula1>
            <xm:f>LISTAS!$G$1:$G$3</xm:f>
          </x14:formula1>
          <xm:sqref>BB8</xm:sqref>
        </x14:dataValidation>
        <x14:dataValidation type="list" allowBlank="1" showInputMessage="1" prompt="SELECCIONE su tipo de formación académica." xr:uid="{00000000-0002-0000-0000-000018000000}">
          <x14:formula1>
            <xm:f>LISTAS!$L$2:$L$7</xm:f>
          </x14:formula1>
          <xm:sqref>A48:A53</xm:sqref>
        </x14:dataValidation>
        <x14:dataValidation type="list" allowBlank="1" showInputMessage="1" showErrorMessage="1" prompt="Por favor, SELECCIONE una de las opciones brindadas." xr:uid="{00000000-0002-0000-0000-00001A000000}">
          <x14:formula1>
            <xm:f>LISTAS!$AM$2:$AM$6</xm:f>
          </x14:formula1>
          <xm:sqref>BB286:BB291</xm:sqref>
        </x14:dataValidation>
        <x14:dataValidation type="list" allowBlank="1" showErrorMessage="1" xr:uid="{00000000-0002-0000-0000-00001C000000}">
          <x14:formula1>
            <xm:f>LISTAS!$AP$3:$AP$5</xm:f>
          </x14:formula1>
          <xm:sqref>R41</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A58:A59</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INDIRECT(VLOOKUP($X$11,UBICGEO!$H$2:$I$1876,2,FALSE))</xm:f>
          </x14:formula1>
          <xm:sqref>AS11</xm:sqref>
        </x14:dataValidation>
        <x14:dataValidation type="list" allowBlank="1" showInputMessage="1" showErrorMessage="1" prompt="SELECCIONE el sector al que pertenece la Entidad o Empresa consignada." xr:uid="{00000000-0002-0000-0000-000024000000}">
          <x14:formula1>
            <xm:f>LISTAS!$AF$2:$AF$4</xm:f>
          </x14:formula1>
          <xm:sqref>T109 T113 T117 T121 T125 T129 T133 T137 T141 T145 T149 T153 T157 T161 T165 T169 T173 T177 T181 T185 T189 T193 T197 T201 T205 T209 T213 T217 T221 T225 T229 T233 T237 T241 T245 T249 T253 T257 T261 T265</xm:sqref>
        </x14:dataValidation>
        <x14:dataValidation type="list" allowBlank="1" showErrorMessage="1" xr:uid="{00000000-0002-0000-0000-000027000000}">
          <x14:formula1>
            <xm:f>LISTAS!$AQ$3:$AQ$5</xm:f>
          </x14:formula1>
          <xm:sqref>R42</xm:sqref>
        </x14:dataValidation>
        <x14:dataValidation type="list" allowBlank="1" showInputMessage="1" showErrorMessage="1" prompt="SELECCIONE su condición actual en el tipo de formación académica." xr:uid="{00000000-0002-0000-0000-000028000000}">
          <x14:formula1>
            <xm:f>OFFSET(LISTAS!$AT:$AT,MATCH(A48,LISTAS!$AT:$AT,0)-1,1,COUNTIF(LISTAS!$AT:$AT,A48),1)</xm:f>
          </x14:formula1>
          <xm:sqref>BB48:BB53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4" t="s">
        <v>66</v>
      </c>
      <c r="C1" s="34" t="s">
        <v>67</v>
      </c>
      <c r="E1" s="34" t="s">
        <v>68</v>
      </c>
      <c r="G1" s="34" t="s">
        <v>4</v>
      </c>
      <c r="I1" s="34" t="s">
        <v>58</v>
      </c>
      <c r="J1" s="34" t="s">
        <v>4</v>
      </c>
      <c r="L1" s="34" t="s">
        <v>69</v>
      </c>
      <c r="N1" s="34" t="s">
        <v>70</v>
      </c>
      <c r="P1" s="34" t="s">
        <v>71</v>
      </c>
      <c r="R1" s="34" t="s">
        <v>72</v>
      </c>
      <c r="T1" s="34" t="s">
        <v>73</v>
      </c>
      <c r="U1" s="35" t="s">
        <v>74</v>
      </c>
      <c r="V1" s="35" t="s">
        <v>73</v>
      </c>
      <c r="W1" s="35" t="s">
        <v>74</v>
      </c>
      <c r="X1" s="35" t="s">
        <v>75</v>
      </c>
      <c r="Z1" s="35" t="s">
        <v>76</v>
      </c>
      <c r="AB1" s="35" t="s">
        <v>77</v>
      </c>
      <c r="AD1" s="35" t="s">
        <v>78</v>
      </c>
      <c r="AF1" s="35" t="s">
        <v>79</v>
      </c>
      <c r="AG1" s="35" t="s">
        <v>80</v>
      </c>
      <c r="AI1" s="35" t="s">
        <v>23</v>
      </c>
      <c r="AK1" s="35" t="s">
        <v>81</v>
      </c>
      <c r="AO1" s="35" t="s">
        <v>82</v>
      </c>
      <c r="AP1" s="16" t="s">
        <v>83</v>
      </c>
      <c r="AQ1" s="16"/>
      <c r="AR1" s="16"/>
      <c r="AS1" s="16"/>
      <c r="AT1" s="35" t="s">
        <v>4</v>
      </c>
      <c r="AU1" s="35" t="s">
        <v>4</v>
      </c>
      <c r="AV1" s="36" t="s">
        <v>84</v>
      </c>
    </row>
    <row r="2" spans="1:48" x14ac:dyDescent="0.25">
      <c r="A2" s="37" t="s">
        <v>85</v>
      </c>
      <c r="C2" s="37">
        <v>2024</v>
      </c>
      <c r="E2" s="37" t="s">
        <v>72</v>
      </c>
      <c r="G2" s="37" t="s">
        <v>86</v>
      </c>
      <c r="I2" s="37" t="s">
        <v>58</v>
      </c>
      <c r="J2" s="37" t="s">
        <v>87</v>
      </c>
      <c r="L2" s="37" t="s">
        <v>4</v>
      </c>
      <c r="N2" s="37" t="s">
        <v>88</v>
      </c>
      <c r="P2" s="37" t="s">
        <v>89</v>
      </c>
      <c r="R2" s="37">
        <v>1</v>
      </c>
      <c r="T2" s="35" t="s">
        <v>90</v>
      </c>
      <c r="U2" s="35" t="s">
        <v>91</v>
      </c>
      <c r="V2" s="35" t="s">
        <v>92</v>
      </c>
      <c r="W2" s="35" t="s">
        <v>93</v>
      </c>
      <c r="X2" s="35" t="s">
        <v>94</v>
      </c>
      <c r="Z2" s="35" t="s">
        <v>95</v>
      </c>
      <c r="AB2" s="35" t="s">
        <v>4</v>
      </c>
      <c r="AD2" s="35" t="s">
        <v>4</v>
      </c>
      <c r="AE2" s="38"/>
      <c r="AF2" s="35" t="s">
        <v>4</v>
      </c>
      <c r="AG2" s="39" t="s">
        <v>51</v>
      </c>
      <c r="AI2" s="35" t="s">
        <v>23</v>
      </c>
      <c r="AK2" s="35" t="s">
        <v>23</v>
      </c>
      <c r="AL2" s="35" t="s">
        <v>23</v>
      </c>
      <c r="AM2" s="35" t="s">
        <v>51</v>
      </c>
      <c r="AO2" s="35" t="s">
        <v>4</v>
      </c>
      <c r="AP2" s="35" t="s">
        <v>96</v>
      </c>
      <c r="AQ2" s="16" t="s">
        <v>97</v>
      </c>
      <c r="AR2" s="16"/>
      <c r="AS2" s="16"/>
      <c r="AT2" s="35" t="s">
        <v>98</v>
      </c>
      <c r="AU2" s="35" t="s">
        <v>70</v>
      </c>
      <c r="AV2" s="16" t="s">
        <v>4</v>
      </c>
    </row>
    <row r="3" spans="1:48" x14ac:dyDescent="0.25">
      <c r="E3" s="37" t="s">
        <v>86</v>
      </c>
      <c r="G3" s="37" t="s">
        <v>99</v>
      </c>
      <c r="I3" s="37" t="s">
        <v>58</v>
      </c>
      <c r="J3" s="37" t="s">
        <v>100</v>
      </c>
      <c r="L3" s="37" t="s">
        <v>98</v>
      </c>
      <c r="N3" s="37" t="s">
        <v>101</v>
      </c>
      <c r="P3" s="37" t="s">
        <v>102</v>
      </c>
      <c r="R3" s="37">
        <v>41</v>
      </c>
      <c r="T3" s="35" t="s">
        <v>103</v>
      </c>
      <c r="U3" s="35" t="s">
        <v>103</v>
      </c>
      <c r="V3" s="35" t="s">
        <v>103</v>
      </c>
      <c r="W3" s="35" t="s">
        <v>103</v>
      </c>
      <c r="X3" s="35" t="s">
        <v>104</v>
      </c>
      <c r="Z3" s="35" t="s">
        <v>105</v>
      </c>
      <c r="AB3" s="35" t="s">
        <v>106</v>
      </c>
      <c r="AD3" s="35" t="s">
        <v>107</v>
      </c>
      <c r="AE3" s="38"/>
      <c r="AF3" s="35" t="s">
        <v>108</v>
      </c>
      <c r="AG3" s="35" t="s">
        <v>109</v>
      </c>
      <c r="AI3" s="35" t="s">
        <v>110</v>
      </c>
      <c r="AK3" s="35" t="s">
        <v>111</v>
      </c>
      <c r="AL3" s="35" t="s">
        <v>111</v>
      </c>
      <c r="AM3" s="35" t="s">
        <v>109</v>
      </c>
      <c r="AO3" s="35" t="s">
        <v>112</v>
      </c>
      <c r="AP3" s="16" t="s">
        <v>4</v>
      </c>
      <c r="AQ3" s="16" t="s">
        <v>4</v>
      </c>
      <c r="AR3" s="16"/>
      <c r="AS3" s="16"/>
      <c r="AT3" s="35" t="s">
        <v>98</v>
      </c>
      <c r="AU3" s="35" t="s">
        <v>88</v>
      </c>
      <c r="AV3" s="16" t="s">
        <v>110</v>
      </c>
    </row>
    <row r="4" spans="1:48" x14ac:dyDescent="0.25">
      <c r="E4" s="37" t="s">
        <v>113</v>
      </c>
      <c r="I4" s="37" t="s">
        <v>58</v>
      </c>
      <c r="J4" s="37" t="s">
        <v>114</v>
      </c>
      <c r="L4" s="37" t="s">
        <v>115</v>
      </c>
      <c r="N4" s="37" t="s">
        <v>116</v>
      </c>
      <c r="P4" s="37" t="s">
        <v>117</v>
      </c>
      <c r="R4" s="37">
        <v>42</v>
      </c>
      <c r="T4" s="35" t="s">
        <v>118</v>
      </c>
      <c r="U4" s="35" t="s">
        <v>119</v>
      </c>
      <c r="V4" s="35" t="s">
        <v>103</v>
      </c>
      <c r="W4" s="35" t="s">
        <v>103</v>
      </c>
      <c r="X4" s="35" t="s">
        <v>116</v>
      </c>
      <c r="Z4" s="35" t="s">
        <v>120</v>
      </c>
      <c r="AB4" s="35" t="s">
        <v>121</v>
      </c>
      <c r="AD4" s="35" t="s">
        <v>122</v>
      </c>
      <c r="AF4" s="35" t="s">
        <v>123</v>
      </c>
      <c r="AG4" s="39" t="s">
        <v>124</v>
      </c>
      <c r="AI4" s="35" t="s">
        <v>125</v>
      </c>
      <c r="AK4" s="35" t="s">
        <v>111</v>
      </c>
      <c r="AL4" s="35" t="s">
        <v>111</v>
      </c>
      <c r="AM4" s="35" t="s">
        <v>124</v>
      </c>
      <c r="AO4" s="35" t="s">
        <v>126</v>
      </c>
      <c r="AP4" s="16" t="s">
        <v>127</v>
      </c>
      <c r="AQ4" s="16" t="s">
        <v>128</v>
      </c>
      <c r="AR4" s="16"/>
      <c r="AS4" s="16"/>
      <c r="AT4" s="35" t="s">
        <v>115</v>
      </c>
      <c r="AU4" s="35" t="s">
        <v>70</v>
      </c>
      <c r="AV4" s="16" t="s">
        <v>125</v>
      </c>
    </row>
    <row r="5" spans="1:48" x14ac:dyDescent="0.25">
      <c r="I5" s="37" t="s">
        <v>58</v>
      </c>
      <c r="J5" s="37" t="s">
        <v>129</v>
      </c>
      <c r="L5" s="37" t="s">
        <v>130</v>
      </c>
      <c r="N5" s="37" t="s">
        <v>104</v>
      </c>
      <c r="P5" s="37" t="s">
        <v>131</v>
      </c>
      <c r="R5" s="37">
        <v>43</v>
      </c>
      <c r="T5" s="35" t="s">
        <v>132</v>
      </c>
      <c r="U5" s="35" t="s">
        <v>133</v>
      </c>
      <c r="V5" s="35" t="s">
        <v>103</v>
      </c>
      <c r="W5" s="35" t="s">
        <v>103</v>
      </c>
      <c r="X5" s="35" t="s">
        <v>101</v>
      </c>
      <c r="Z5" s="35" t="s">
        <v>134</v>
      </c>
      <c r="AB5" s="35" t="s">
        <v>101</v>
      </c>
      <c r="AG5" s="39" t="s">
        <v>135</v>
      </c>
      <c r="AI5" s="35" t="s">
        <v>136</v>
      </c>
      <c r="AK5" s="35" t="s">
        <v>111</v>
      </c>
      <c r="AL5" s="35" t="s">
        <v>111</v>
      </c>
      <c r="AM5" s="35" t="s">
        <v>135</v>
      </c>
      <c r="AO5" s="16" t="s">
        <v>137</v>
      </c>
      <c r="AP5" s="16" t="s">
        <v>138</v>
      </c>
      <c r="AQ5" s="16" t="s">
        <v>138</v>
      </c>
      <c r="AR5" s="16"/>
      <c r="AS5" s="16"/>
      <c r="AT5" s="35" t="s">
        <v>115</v>
      </c>
      <c r="AU5" s="35" t="s">
        <v>88</v>
      </c>
      <c r="AV5" s="16"/>
    </row>
    <row r="6" spans="1:48" x14ac:dyDescent="0.25">
      <c r="I6" s="37" t="s">
        <v>58</v>
      </c>
      <c r="J6" s="40" t="s">
        <v>139</v>
      </c>
      <c r="L6" s="37" t="s">
        <v>140</v>
      </c>
      <c r="P6" s="37" t="s">
        <v>141</v>
      </c>
      <c r="R6" s="37">
        <v>44</v>
      </c>
      <c r="T6" s="35" t="s">
        <v>142</v>
      </c>
      <c r="U6" s="35" t="s">
        <v>143</v>
      </c>
      <c r="V6" s="35" t="s">
        <v>92</v>
      </c>
      <c r="W6" s="35" t="s">
        <v>119</v>
      </c>
      <c r="X6" s="35" t="s">
        <v>94</v>
      </c>
      <c r="AB6" s="35" t="s">
        <v>122</v>
      </c>
      <c r="AG6" s="39" t="s">
        <v>144</v>
      </c>
      <c r="AK6" s="35" t="s">
        <v>125</v>
      </c>
      <c r="AL6" s="35" t="s">
        <v>125</v>
      </c>
      <c r="AM6" s="35" t="s">
        <v>144</v>
      </c>
      <c r="AO6" s="16" t="s">
        <v>145</v>
      </c>
      <c r="AP6" s="16"/>
      <c r="AQ6" s="16"/>
      <c r="AR6" s="16"/>
      <c r="AS6" s="16"/>
      <c r="AT6" s="35" t="s">
        <v>115</v>
      </c>
      <c r="AU6" s="35" t="s">
        <v>104</v>
      </c>
      <c r="AV6" s="16"/>
    </row>
    <row r="7" spans="1:48" x14ac:dyDescent="0.25">
      <c r="I7" s="37" t="s">
        <v>58</v>
      </c>
      <c r="J7" s="37" t="s">
        <v>146</v>
      </c>
      <c r="L7" s="37" t="s">
        <v>147</v>
      </c>
      <c r="P7" s="37" t="s">
        <v>148</v>
      </c>
      <c r="R7" s="37">
        <v>51</v>
      </c>
      <c r="V7" s="35" t="s">
        <v>118</v>
      </c>
      <c r="W7" s="35" t="s">
        <v>119</v>
      </c>
      <c r="X7" s="35" t="s">
        <v>104</v>
      </c>
      <c r="AG7" s="16"/>
      <c r="AO7" s="16" t="s">
        <v>149</v>
      </c>
      <c r="AP7" s="16"/>
      <c r="AQ7" s="16"/>
      <c r="AR7" s="16"/>
      <c r="AS7" s="16"/>
      <c r="AT7" s="35" t="s">
        <v>130</v>
      </c>
      <c r="AU7" s="35" t="s">
        <v>70</v>
      </c>
      <c r="AV7" s="16"/>
    </row>
    <row r="8" spans="1:48" x14ac:dyDescent="0.25">
      <c r="I8" s="37" t="s">
        <v>58</v>
      </c>
      <c r="J8" s="37" t="s">
        <v>150</v>
      </c>
      <c r="P8" s="37" t="s">
        <v>151</v>
      </c>
      <c r="R8" s="37">
        <v>52</v>
      </c>
      <c r="V8" s="35" t="s">
        <v>118</v>
      </c>
      <c r="W8" s="35" t="s">
        <v>119</v>
      </c>
      <c r="X8" s="35" t="s">
        <v>101</v>
      </c>
      <c r="AB8" s="16" t="s">
        <v>4</v>
      </c>
      <c r="AC8" s="16" t="s">
        <v>4</v>
      </c>
      <c r="AD8" s="16"/>
      <c r="AE8" s="16"/>
      <c r="AF8" s="16"/>
      <c r="AG8" s="16"/>
      <c r="AO8" s="16" t="s">
        <v>152</v>
      </c>
      <c r="AP8" s="16"/>
      <c r="AQ8" s="16"/>
      <c r="AR8" s="16"/>
      <c r="AS8" s="16"/>
      <c r="AT8" s="35" t="s">
        <v>130</v>
      </c>
      <c r="AU8" s="35" t="s">
        <v>88</v>
      </c>
      <c r="AV8" s="16"/>
    </row>
    <row r="9" spans="1:48" x14ac:dyDescent="0.25">
      <c r="I9" s="37" t="s">
        <v>58</v>
      </c>
      <c r="J9" s="37" t="s">
        <v>153</v>
      </c>
      <c r="P9" s="37" t="s">
        <v>154</v>
      </c>
      <c r="R9" s="37">
        <v>53</v>
      </c>
      <c r="V9" s="35" t="s">
        <v>92</v>
      </c>
      <c r="W9" s="35" t="s">
        <v>133</v>
      </c>
      <c r="X9" s="35" t="s">
        <v>94</v>
      </c>
      <c r="AB9" s="16" t="s">
        <v>155</v>
      </c>
      <c r="AC9" s="16" t="s">
        <v>122</v>
      </c>
      <c r="AD9" s="16"/>
      <c r="AE9" s="16"/>
      <c r="AF9" s="16"/>
      <c r="AG9" s="16"/>
      <c r="AO9" s="16" t="s">
        <v>156</v>
      </c>
      <c r="AP9" s="16"/>
      <c r="AQ9" s="16"/>
      <c r="AR9" s="16"/>
      <c r="AS9" s="16"/>
      <c r="AT9" s="35" t="s">
        <v>130</v>
      </c>
      <c r="AU9" s="35" t="s">
        <v>104</v>
      </c>
      <c r="AV9" s="16"/>
    </row>
    <row r="10" spans="1:48" x14ac:dyDescent="0.25">
      <c r="I10" s="37" t="s">
        <v>58</v>
      </c>
      <c r="J10" s="37" t="s">
        <v>157</v>
      </c>
      <c r="P10" s="37" t="s">
        <v>158</v>
      </c>
      <c r="R10" s="37">
        <v>54</v>
      </c>
      <c r="T10" s="34" t="s">
        <v>73</v>
      </c>
      <c r="V10" s="35" t="s">
        <v>132</v>
      </c>
      <c r="W10" s="35" t="s">
        <v>133</v>
      </c>
      <c r="X10" s="35" t="s">
        <v>104</v>
      </c>
      <c r="AB10" s="16" t="s">
        <v>155</v>
      </c>
      <c r="AC10" s="16" t="s">
        <v>101</v>
      </c>
      <c r="AD10" s="16"/>
      <c r="AE10" s="16"/>
      <c r="AF10" s="16"/>
      <c r="AG10" s="16"/>
      <c r="AO10" s="16" t="s">
        <v>159</v>
      </c>
      <c r="AP10" s="16"/>
      <c r="AQ10" s="16"/>
      <c r="AR10" s="16"/>
      <c r="AS10" s="16"/>
      <c r="AT10" s="35" t="s">
        <v>140</v>
      </c>
      <c r="AU10" s="35" t="s">
        <v>70</v>
      </c>
      <c r="AV10" s="16"/>
    </row>
    <row r="11" spans="1:48" x14ac:dyDescent="0.25">
      <c r="I11" s="37" t="s">
        <v>58</v>
      </c>
      <c r="J11" s="37" t="s">
        <v>160</v>
      </c>
      <c r="P11" s="37" t="s">
        <v>161</v>
      </c>
      <c r="R11" s="37">
        <v>56</v>
      </c>
      <c r="T11" s="35" t="s">
        <v>4</v>
      </c>
      <c r="V11" s="35" t="s">
        <v>132</v>
      </c>
      <c r="W11" s="35" t="s">
        <v>133</v>
      </c>
      <c r="X11" s="35" t="s">
        <v>101</v>
      </c>
      <c r="AB11" s="16" t="s">
        <v>155</v>
      </c>
      <c r="AC11" s="16" t="s">
        <v>121</v>
      </c>
      <c r="AD11" s="16"/>
      <c r="AE11" s="16"/>
      <c r="AF11" s="16"/>
      <c r="AO11" s="16" t="s">
        <v>162</v>
      </c>
      <c r="AP11" s="16"/>
      <c r="AR11" s="16"/>
      <c r="AS11" s="16"/>
      <c r="AT11" s="35" t="s">
        <v>140</v>
      </c>
      <c r="AU11" s="35" t="s">
        <v>101</v>
      </c>
      <c r="AV11" s="16"/>
    </row>
    <row r="12" spans="1:48" x14ac:dyDescent="0.25">
      <c r="I12" s="37" t="s">
        <v>58</v>
      </c>
      <c r="J12" s="37" t="s">
        <v>163</v>
      </c>
      <c r="P12" s="37" t="s">
        <v>164</v>
      </c>
      <c r="R12" s="37">
        <v>61</v>
      </c>
      <c r="T12" s="35" t="s">
        <v>155</v>
      </c>
      <c r="V12" s="35" t="s">
        <v>142</v>
      </c>
      <c r="W12" s="35" t="s">
        <v>143</v>
      </c>
      <c r="X12" s="39" t="s">
        <v>165</v>
      </c>
      <c r="AB12" s="16" t="s">
        <v>166</v>
      </c>
      <c r="AC12" s="16" t="s">
        <v>122</v>
      </c>
      <c r="AD12" s="16"/>
      <c r="AE12" s="16"/>
      <c r="AF12" s="16"/>
      <c r="AP12" s="16"/>
      <c r="AQ12" s="16"/>
      <c r="AR12" s="16"/>
      <c r="AS12" s="16"/>
      <c r="AT12" s="35" t="s">
        <v>140</v>
      </c>
      <c r="AU12" s="35" t="s">
        <v>116</v>
      </c>
      <c r="AV12" s="16"/>
    </row>
    <row r="13" spans="1:48" x14ac:dyDescent="0.25">
      <c r="I13" s="37" t="s">
        <v>58</v>
      </c>
      <c r="J13" s="37" t="s">
        <v>167</v>
      </c>
      <c r="P13" s="37" t="s">
        <v>168</v>
      </c>
      <c r="R13" s="37">
        <v>62</v>
      </c>
      <c r="T13" s="35" t="s">
        <v>166</v>
      </c>
      <c r="AB13" s="16" t="s">
        <v>166</v>
      </c>
      <c r="AC13" s="16" t="s">
        <v>101</v>
      </c>
      <c r="AD13" s="16"/>
      <c r="AE13" s="16"/>
      <c r="AF13" s="16"/>
      <c r="AP13" s="16"/>
      <c r="AQ13" s="16"/>
      <c r="AR13" s="16"/>
      <c r="AS13" s="16"/>
      <c r="AT13" s="35" t="s">
        <v>140</v>
      </c>
      <c r="AU13" s="35" t="s">
        <v>104</v>
      </c>
      <c r="AV13" s="16"/>
    </row>
    <row r="14" spans="1:48" x14ac:dyDescent="0.25">
      <c r="I14" s="37" t="s">
        <v>58</v>
      </c>
      <c r="J14" s="37" t="s">
        <v>169</v>
      </c>
      <c r="P14" s="37" t="s">
        <v>170</v>
      </c>
      <c r="R14" s="37">
        <v>63</v>
      </c>
      <c r="AB14" s="16" t="s">
        <v>166</v>
      </c>
      <c r="AC14" s="16" t="s">
        <v>106</v>
      </c>
      <c r="AD14" s="16" t="str">
        <f t="shared" ref="AD14:AF14" si="0">UPPER(AD6)</f>
        <v/>
      </c>
      <c r="AE14" s="16" t="str">
        <f t="shared" si="0"/>
        <v/>
      </c>
      <c r="AF14" s="16" t="str">
        <f t="shared" si="0"/>
        <v/>
      </c>
      <c r="AP14" s="16"/>
      <c r="AQ14" s="16"/>
      <c r="AR14" s="16"/>
      <c r="AS14" s="16"/>
      <c r="AT14" s="35" t="s">
        <v>147</v>
      </c>
      <c r="AU14" s="35" t="s">
        <v>104</v>
      </c>
      <c r="AV14" s="16"/>
    </row>
    <row r="15" spans="1:48" x14ac:dyDescent="0.25">
      <c r="I15" s="37" t="s">
        <v>58</v>
      </c>
      <c r="J15" s="37" t="s">
        <v>171</v>
      </c>
      <c r="P15" s="37" t="s">
        <v>172</v>
      </c>
      <c r="R15" s="37">
        <v>64</v>
      </c>
      <c r="AB15" s="16"/>
      <c r="AC15" s="16" t="str">
        <f t="shared" ref="AC15:AF15" si="1">UPPER(AC7)</f>
        <v/>
      </c>
      <c r="AD15" s="16" t="str">
        <f t="shared" si="1"/>
        <v/>
      </c>
      <c r="AE15" s="16" t="str">
        <f t="shared" si="1"/>
        <v/>
      </c>
      <c r="AF15" s="16" t="str">
        <f t="shared" si="1"/>
        <v/>
      </c>
      <c r="AP15" s="16"/>
      <c r="AQ15" s="16"/>
      <c r="AR15" s="16"/>
      <c r="AS15" s="16"/>
      <c r="AV15" s="16"/>
    </row>
    <row r="16" spans="1:48" x14ac:dyDescent="0.25">
      <c r="I16" s="37" t="s">
        <v>58</v>
      </c>
      <c r="J16" s="37" t="s">
        <v>173</v>
      </c>
      <c r="P16" s="37" t="s">
        <v>174</v>
      </c>
      <c r="R16" s="37">
        <v>65</v>
      </c>
      <c r="AB16" s="16"/>
      <c r="AC16" s="16"/>
      <c r="AD16" s="16"/>
      <c r="AE16" s="16"/>
      <c r="AF16" s="16"/>
      <c r="AP16" s="16"/>
      <c r="AQ16" s="16"/>
      <c r="AR16" s="16"/>
      <c r="AS16" s="16"/>
      <c r="AV16" s="16"/>
    </row>
    <row r="17" spans="9:48" x14ac:dyDescent="0.25">
      <c r="I17" s="37" t="s">
        <v>58</v>
      </c>
      <c r="J17" s="37" t="s">
        <v>175</v>
      </c>
      <c r="P17" s="37" t="s">
        <v>176</v>
      </c>
      <c r="R17" s="37">
        <v>66</v>
      </c>
      <c r="AB17" s="16"/>
      <c r="AC17" s="16"/>
      <c r="AD17" s="16"/>
      <c r="AE17" s="16"/>
      <c r="AF17" s="16"/>
      <c r="AP17" s="16"/>
      <c r="AQ17" s="16"/>
      <c r="AR17" s="16"/>
      <c r="AS17" s="16"/>
      <c r="AV17" s="16"/>
    </row>
    <row r="18" spans="9:48" x14ac:dyDescent="0.25">
      <c r="I18" s="37" t="s">
        <v>58</v>
      </c>
      <c r="J18" s="37" t="s">
        <v>177</v>
      </c>
      <c r="P18" s="37" t="s">
        <v>178</v>
      </c>
      <c r="R18" s="37">
        <v>67</v>
      </c>
      <c r="AB18" s="16"/>
      <c r="AC18" s="16"/>
      <c r="AD18" s="16"/>
      <c r="AE18" s="16"/>
      <c r="AF18" s="16"/>
      <c r="AP18" s="16"/>
      <c r="AQ18" s="16"/>
      <c r="AR18" s="16"/>
      <c r="AS18" s="16"/>
      <c r="AV18" s="16"/>
    </row>
    <row r="19" spans="9:48" x14ac:dyDescent="0.25">
      <c r="I19" s="37" t="s">
        <v>58</v>
      </c>
      <c r="J19" s="40" t="s">
        <v>179</v>
      </c>
      <c r="P19" s="37" t="s">
        <v>180</v>
      </c>
      <c r="R19" s="37">
        <v>72</v>
      </c>
      <c r="AB19" s="16"/>
      <c r="AC19" s="16"/>
      <c r="AD19" s="16"/>
      <c r="AE19" s="16"/>
      <c r="AF19" s="16"/>
      <c r="AP19" s="16"/>
      <c r="AQ19" s="16"/>
      <c r="AR19" s="16"/>
      <c r="AS19" s="16"/>
      <c r="AT19" s="16"/>
      <c r="AU19" s="16"/>
      <c r="AV19" s="16"/>
    </row>
    <row r="20" spans="9:48" x14ac:dyDescent="0.25">
      <c r="I20" s="37" t="s">
        <v>58</v>
      </c>
      <c r="J20" s="37" t="s">
        <v>181</v>
      </c>
      <c r="P20" s="37" t="s">
        <v>182</v>
      </c>
      <c r="R20" s="37">
        <v>73</v>
      </c>
      <c r="AB20" s="16"/>
      <c r="AC20" s="16"/>
      <c r="AD20" s="16"/>
      <c r="AE20" s="16"/>
      <c r="AF20" s="16"/>
      <c r="AP20" s="16"/>
      <c r="AQ20" s="16"/>
      <c r="AR20" s="16"/>
      <c r="AS20" s="16"/>
      <c r="AU20" s="16"/>
      <c r="AV20" s="16"/>
    </row>
    <row r="21" spans="9:48" ht="15.75" customHeight="1" x14ac:dyDescent="0.25">
      <c r="I21" s="37" t="s">
        <v>58</v>
      </c>
      <c r="J21" s="37" t="s">
        <v>183</v>
      </c>
      <c r="P21" s="37" t="s">
        <v>184</v>
      </c>
      <c r="R21" s="37">
        <v>74</v>
      </c>
      <c r="AP21" s="16"/>
      <c r="AQ21" s="16"/>
      <c r="AR21" s="16"/>
      <c r="AS21" s="16"/>
      <c r="AT21" s="16"/>
      <c r="AU21" s="16"/>
      <c r="AV21" s="16"/>
    </row>
    <row r="22" spans="9:48" ht="15.75" customHeight="1" x14ac:dyDescent="0.25">
      <c r="I22" s="37" t="s">
        <v>58</v>
      </c>
      <c r="J22" s="40" t="s">
        <v>185</v>
      </c>
      <c r="P22" s="37" t="s">
        <v>186</v>
      </c>
      <c r="R22" s="37">
        <v>76</v>
      </c>
      <c r="AP22" s="16"/>
      <c r="AQ22" s="16"/>
      <c r="AR22" s="16"/>
      <c r="AS22" s="16"/>
      <c r="AT22" s="16"/>
      <c r="AU22" s="16"/>
      <c r="AV22" s="16"/>
    </row>
    <row r="23" spans="9:48" ht="15.75" customHeight="1" x14ac:dyDescent="0.25">
      <c r="I23" s="37" t="s">
        <v>58</v>
      </c>
      <c r="J23" s="37" t="s">
        <v>187</v>
      </c>
      <c r="P23" s="37" t="s">
        <v>188</v>
      </c>
      <c r="R23" s="37">
        <v>82</v>
      </c>
      <c r="AP23" s="16"/>
      <c r="AQ23" s="16"/>
      <c r="AR23" s="16"/>
      <c r="AS23" s="16"/>
      <c r="AT23" s="16"/>
      <c r="AU23" s="16"/>
      <c r="AV23" s="16"/>
    </row>
    <row r="24" spans="9:48" ht="15.75" customHeight="1" x14ac:dyDescent="0.25">
      <c r="I24" s="37" t="s">
        <v>58</v>
      </c>
      <c r="J24" s="40" t="s">
        <v>189</v>
      </c>
      <c r="P24" s="37" t="s">
        <v>190</v>
      </c>
      <c r="R24" s="37">
        <v>83</v>
      </c>
      <c r="AP24" s="16"/>
      <c r="AQ24" s="16"/>
      <c r="AR24" s="16"/>
      <c r="AS24" s="16"/>
      <c r="AT24" s="16"/>
      <c r="AU24" s="16"/>
      <c r="AV24" s="16"/>
    </row>
    <row r="25" spans="9:48" ht="15.75" customHeight="1" x14ac:dyDescent="0.25">
      <c r="I25" s="37" t="s">
        <v>58</v>
      </c>
      <c r="J25" s="37" t="s">
        <v>191</v>
      </c>
      <c r="P25" s="37" t="s">
        <v>192</v>
      </c>
      <c r="R25" s="37">
        <v>84</v>
      </c>
      <c r="AP25" s="16"/>
      <c r="AQ25" s="16"/>
      <c r="AR25" s="16"/>
      <c r="AS25" s="16"/>
      <c r="AT25" s="16"/>
      <c r="AU25" s="16"/>
      <c r="AV25" s="16"/>
    </row>
    <row r="26" spans="9:48" ht="15.75" customHeight="1" x14ac:dyDescent="0.25">
      <c r="I26" s="37" t="s">
        <v>58</v>
      </c>
      <c r="J26" s="40" t="s">
        <v>193</v>
      </c>
      <c r="AP26" s="16"/>
      <c r="AQ26" s="16"/>
      <c r="AR26" s="16"/>
      <c r="AS26" s="16"/>
      <c r="AT26" s="16"/>
      <c r="AU26" s="16"/>
      <c r="AV26" s="16"/>
    </row>
    <row r="27" spans="9:48" ht="15.75" customHeight="1" x14ac:dyDescent="0.25">
      <c r="I27" s="37" t="s">
        <v>58</v>
      </c>
      <c r="J27" s="37" t="s">
        <v>194</v>
      </c>
      <c r="AP27" s="16"/>
      <c r="AQ27" s="16"/>
      <c r="AR27" s="16"/>
      <c r="AS27" s="16"/>
      <c r="AT27" s="16"/>
      <c r="AU27" s="16"/>
      <c r="AV27" s="16"/>
    </row>
    <row r="28" spans="9:48" ht="15.75" customHeight="1" x14ac:dyDescent="0.25">
      <c r="I28" s="37" t="s">
        <v>58</v>
      </c>
      <c r="J28" s="37" t="s">
        <v>195</v>
      </c>
      <c r="AP28" s="16"/>
      <c r="AQ28" s="16"/>
      <c r="AR28" s="16"/>
      <c r="AS28" s="16"/>
      <c r="AT28" s="16"/>
      <c r="AU28" s="16"/>
      <c r="AV28" s="16"/>
    </row>
    <row r="29" spans="9:48" ht="15.75" customHeight="1" x14ac:dyDescent="0.25">
      <c r="I29" s="37" t="s">
        <v>58</v>
      </c>
      <c r="J29" s="37" t="s">
        <v>196</v>
      </c>
      <c r="AP29" s="16"/>
      <c r="AQ29" s="16"/>
      <c r="AR29" s="16"/>
      <c r="AS29" s="16"/>
      <c r="AT29" s="16"/>
      <c r="AU29" s="16"/>
      <c r="AV29" s="16"/>
    </row>
    <row r="30" spans="9:48" ht="15.75" customHeight="1" x14ac:dyDescent="0.25">
      <c r="I30" s="37" t="s">
        <v>58</v>
      </c>
      <c r="J30" s="37" t="s">
        <v>197</v>
      </c>
      <c r="AP30" s="16"/>
      <c r="AQ30" s="16"/>
      <c r="AR30" s="16"/>
      <c r="AS30" s="16"/>
      <c r="AT30" s="16"/>
      <c r="AU30" s="16"/>
      <c r="AV30" s="16"/>
    </row>
    <row r="31" spans="9:48" ht="15.75" customHeight="1" x14ac:dyDescent="0.25">
      <c r="I31" s="37" t="s">
        <v>58</v>
      </c>
      <c r="J31" s="37" t="s">
        <v>198</v>
      </c>
      <c r="AP31" s="16"/>
      <c r="AQ31" s="16"/>
      <c r="AR31" s="16"/>
      <c r="AS31" s="16"/>
      <c r="AT31" s="16"/>
      <c r="AU31" s="16"/>
      <c r="AV31" s="16"/>
    </row>
    <row r="32" spans="9:48" ht="15.75" customHeight="1" x14ac:dyDescent="0.25">
      <c r="I32" s="37" t="s">
        <v>58</v>
      </c>
      <c r="J32" s="37" t="s">
        <v>199</v>
      </c>
      <c r="AP32" s="16"/>
      <c r="AQ32" s="16"/>
      <c r="AR32" s="16"/>
      <c r="AS32" s="16"/>
      <c r="AT32" s="16"/>
      <c r="AU32" s="16"/>
      <c r="AV32" s="16"/>
    </row>
    <row r="33" spans="9:48" ht="15.75" customHeight="1" x14ac:dyDescent="0.25">
      <c r="I33" s="37" t="s">
        <v>58</v>
      </c>
      <c r="J33" s="37" t="s">
        <v>200</v>
      </c>
      <c r="AP33" s="16"/>
      <c r="AQ33" s="16"/>
      <c r="AR33" s="16"/>
      <c r="AS33" s="16"/>
      <c r="AT33" s="16"/>
      <c r="AU33" s="16"/>
      <c r="AV33" s="16"/>
    </row>
    <row r="34" spans="9:48" ht="15.75" customHeight="1" x14ac:dyDescent="0.25">
      <c r="I34" s="37" t="s">
        <v>58</v>
      </c>
      <c r="J34" s="37" t="s">
        <v>201</v>
      </c>
      <c r="AP34" s="16"/>
      <c r="AQ34" s="16"/>
      <c r="AR34" s="16"/>
      <c r="AS34" s="16"/>
      <c r="AT34" s="16"/>
      <c r="AU34" s="16"/>
      <c r="AV34" s="16"/>
    </row>
    <row r="35" spans="9:48" ht="15.75" customHeight="1" x14ac:dyDescent="0.25">
      <c r="I35" s="37" t="s">
        <v>58</v>
      </c>
      <c r="J35" s="37" t="s">
        <v>202</v>
      </c>
      <c r="AP35" s="16"/>
      <c r="AQ35" s="16"/>
      <c r="AR35" s="16"/>
      <c r="AS35" s="16"/>
      <c r="AT35" s="16"/>
      <c r="AU35" s="16"/>
      <c r="AV35" s="16"/>
    </row>
    <row r="36" spans="9:48" ht="15.75" customHeight="1" x14ac:dyDescent="0.25">
      <c r="I36" s="37" t="s">
        <v>58</v>
      </c>
      <c r="J36" s="40" t="s">
        <v>203</v>
      </c>
      <c r="AP36" s="16"/>
      <c r="AQ36" s="16"/>
      <c r="AR36" s="16"/>
      <c r="AS36" s="16"/>
      <c r="AT36" s="16"/>
      <c r="AU36" s="16"/>
      <c r="AV36" s="16"/>
    </row>
    <row r="37" spans="9:48" ht="15.75" customHeight="1" x14ac:dyDescent="0.25">
      <c r="I37" s="37" t="s">
        <v>58</v>
      </c>
      <c r="J37" s="37" t="s">
        <v>204</v>
      </c>
      <c r="AP37" s="16"/>
      <c r="AQ37" s="16"/>
      <c r="AR37" s="16"/>
      <c r="AS37" s="16"/>
      <c r="AT37" s="16"/>
      <c r="AU37" s="16"/>
      <c r="AV37" s="16"/>
    </row>
    <row r="38" spans="9:48" ht="15.75" customHeight="1" x14ac:dyDescent="0.25">
      <c r="I38" s="37" t="s">
        <v>58</v>
      </c>
      <c r="J38" s="37" t="s">
        <v>205</v>
      </c>
      <c r="AP38" s="16"/>
      <c r="AQ38" s="16"/>
      <c r="AR38" s="16"/>
      <c r="AS38" s="16"/>
      <c r="AT38" s="16"/>
      <c r="AU38" s="16"/>
      <c r="AV38" s="16"/>
    </row>
    <row r="39" spans="9:48" ht="15.75" customHeight="1" x14ac:dyDescent="0.25">
      <c r="I39" s="37" t="s">
        <v>58</v>
      </c>
      <c r="J39" s="40" t="s">
        <v>206</v>
      </c>
      <c r="AP39" s="16"/>
      <c r="AQ39" s="16"/>
      <c r="AR39" s="16"/>
      <c r="AS39" s="16"/>
      <c r="AT39" s="16"/>
      <c r="AU39" s="16"/>
      <c r="AV39" s="16"/>
    </row>
    <row r="40" spans="9:48" ht="15.75" customHeight="1" x14ac:dyDescent="0.25">
      <c r="I40" s="37" t="s">
        <v>58</v>
      </c>
      <c r="J40" s="37" t="s">
        <v>207</v>
      </c>
      <c r="AP40" s="16"/>
      <c r="AQ40" s="16"/>
      <c r="AR40" s="16"/>
      <c r="AS40" s="16"/>
      <c r="AT40" s="16"/>
      <c r="AU40" s="16"/>
      <c r="AV40" s="16"/>
    </row>
    <row r="41" spans="9:48" ht="15.75" customHeight="1" x14ac:dyDescent="0.25">
      <c r="I41" s="37" t="s">
        <v>58</v>
      </c>
      <c r="J41" s="40" t="s">
        <v>208</v>
      </c>
      <c r="AP41" s="16"/>
      <c r="AQ41" s="16"/>
      <c r="AR41" s="16"/>
      <c r="AS41" s="16"/>
      <c r="AT41" s="16"/>
      <c r="AU41" s="16"/>
      <c r="AV41" s="16"/>
    </row>
    <row r="42" spans="9:48" ht="15.75" customHeight="1" x14ac:dyDescent="0.25">
      <c r="I42" s="37" t="s">
        <v>58</v>
      </c>
      <c r="J42" s="40" t="s">
        <v>209</v>
      </c>
      <c r="AP42" s="16"/>
      <c r="AQ42" s="16"/>
      <c r="AR42" s="16"/>
      <c r="AS42" s="16"/>
      <c r="AT42" s="16"/>
      <c r="AU42" s="16"/>
      <c r="AV42" s="16"/>
    </row>
    <row r="43" spans="9:48" ht="15.75" customHeight="1" x14ac:dyDescent="0.25">
      <c r="I43" s="37" t="s">
        <v>58</v>
      </c>
      <c r="J43" s="37" t="s">
        <v>210</v>
      </c>
      <c r="AP43" s="16"/>
      <c r="AQ43" s="16"/>
      <c r="AR43" s="16"/>
      <c r="AS43" s="16"/>
      <c r="AT43" s="16"/>
      <c r="AU43" s="16"/>
      <c r="AV43" s="16"/>
    </row>
    <row r="44" spans="9:48" ht="15.75" customHeight="1" x14ac:dyDescent="0.25">
      <c r="I44" s="37" t="s">
        <v>58</v>
      </c>
      <c r="J44" s="37" t="s">
        <v>211</v>
      </c>
      <c r="AP44" s="16"/>
      <c r="AQ44" s="16"/>
      <c r="AR44" s="16"/>
      <c r="AS44" s="16"/>
      <c r="AT44" s="16"/>
      <c r="AU44" s="16"/>
      <c r="AV44" s="16"/>
    </row>
    <row r="45" spans="9:48" ht="15.75" customHeight="1" x14ac:dyDescent="0.25">
      <c r="I45" s="37" t="s">
        <v>58</v>
      </c>
      <c r="J45" s="40" t="s">
        <v>212</v>
      </c>
      <c r="AP45" s="16"/>
      <c r="AQ45" s="16"/>
      <c r="AR45" s="16"/>
      <c r="AS45" s="16"/>
      <c r="AT45" s="16"/>
      <c r="AU45" s="16"/>
      <c r="AV45" s="16"/>
    </row>
    <row r="46" spans="9:48" ht="15.75" customHeight="1" x14ac:dyDescent="0.25">
      <c r="I46" s="37" t="s">
        <v>58</v>
      </c>
      <c r="J46" s="37" t="s">
        <v>213</v>
      </c>
      <c r="AP46" s="16"/>
      <c r="AQ46" s="16"/>
      <c r="AR46" s="16"/>
      <c r="AS46" s="16"/>
      <c r="AT46" s="16"/>
      <c r="AU46" s="16"/>
      <c r="AV46" s="16"/>
    </row>
    <row r="47" spans="9:48" ht="15.75" customHeight="1" x14ac:dyDescent="0.25">
      <c r="I47" s="37" t="s">
        <v>58</v>
      </c>
      <c r="J47" s="37" t="s">
        <v>214</v>
      </c>
      <c r="AP47" s="16"/>
      <c r="AQ47" s="16"/>
      <c r="AR47" s="16"/>
      <c r="AS47" s="16"/>
      <c r="AT47" s="16"/>
      <c r="AU47" s="16"/>
      <c r="AV47" s="16"/>
    </row>
    <row r="48" spans="9:48" ht="15.75" customHeight="1" x14ac:dyDescent="0.25">
      <c r="I48" s="37" t="s">
        <v>58</v>
      </c>
      <c r="J48" s="37" t="s">
        <v>215</v>
      </c>
      <c r="AP48" s="16"/>
      <c r="AQ48" s="16"/>
      <c r="AR48" s="16"/>
      <c r="AS48" s="16"/>
      <c r="AT48" s="16"/>
      <c r="AU48" s="16"/>
      <c r="AV48" s="16"/>
    </row>
    <row r="49" spans="9:48" ht="15.75" customHeight="1" x14ac:dyDescent="0.25">
      <c r="I49" s="37" t="s">
        <v>58</v>
      </c>
      <c r="J49" s="37" t="s">
        <v>216</v>
      </c>
      <c r="AP49" s="16"/>
      <c r="AQ49" s="16"/>
      <c r="AR49" s="16"/>
      <c r="AS49" s="16"/>
      <c r="AT49" s="16"/>
      <c r="AU49" s="16"/>
      <c r="AV49" s="16"/>
    </row>
    <row r="50" spans="9:48" ht="15.75" customHeight="1" x14ac:dyDescent="0.25">
      <c r="I50" s="37" t="s">
        <v>58</v>
      </c>
      <c r="J50" s="37" t="s">
        <v>217</v>
      </c>
      <c r="AP50" s="16"/>
      <c r="AQ50" s="16"/>
      <c r="AR50" s="16"/>
      <c r="AS50" s="16"/>
      <c r="AT50" s="16"/>
      <c r="AU50" s="16"/>
      <c r="AV50" s="16"/>
    </row>
    <row r="51" spans="9:48" ht="15.75" customHeight="1" x14ac:dyDescent="0.25">
      <c r="I51" s="37" t="s">
        <v>58</v>
      </c>
      <c r="J51" s="37" t="s">
        <v>218</v>
      </c>
      <c r="AP51" s="16"/>
      <c r="AQ51" s="16"/>
      <c r="AR51" s="16"/>
      <c r="AS51" s="16"/>
      <c r="AT51" s="16"/>
      <c r="AU51" s="16"/>
      <c r="AV51" s="16"/>
    </row>
    <row r="52" spans="9:48" ht="15.75" customHeight="1" x14ac:dyDescent="0.25">
      <c r="I52" s="37" t="s">
        <v>58</v>
      </c>
      <c r="J52" s="37" t="s">
        <v>219</v>
      </c>
      <c r="AP52" s="16"/>
      <c r="AQ52" s="16"/>
      <c r="AR52" s="16"/>
      <c r="AS52" s="16"/>
      <c r="AT52" s="16"/>
      <c r="AU52" s="16"/>
      <c r="AV52" s="16"/>
    </row>
    <row r="53" spans="9:48" ht="15.75" customHeight="1" x14ac:dyDescent="0.25">
      <c r="I53" s="37" t="s">
        <v>58</v>
      </c>
      <c r="J53" s="37" t="s">
        <v>220</v>
      </c>
      <c r="AP53" s="16"/>
      <c r="AQ53" s="16"/>
      <c r="AR53" s="16"/>
      <c r="AS53" s="16"/>
      <c r="AT53" s="16"/>
      <c r="AU53" s="16"/>
      <c r="AV53" s="16"/>
    </row>
    <row r="54" spans="9:48" ht="15.75" customHeight="1" x14ac:dyDescent="0.25">
      <c r="I54" s="37" t="s">
        <v>58</v>
      </c>
      <c r="J54" s="37" t="s">
        <v>221</v>
      </c>
      <c r="AP54" s="16"/>
      <c r="AQ54" s="16"/>
      <c r="AR54" s="16"/>
      <c r="AS54" s="16"/>
      <c r="AT54" s="16"/>
      <c r="AU54" s="16"/>
      <c r="AV54" s="16"/>
    </row>
    <row r="55" spans="9:48" ht="15.75" customHeight="1" x14ac:dyDescent="0.25">
      <c r="I55" s="37" t="s">
        <v>58</v>
      </c>
      <c r="J55" s="37" t="s">
        <v>222</v>
      </c>
      <c r="AP55" s="16"/>
      <c r="AQ55" s="16"/>
      <c r="AR55" s="16"/>
      <c r="AS55" s="16"/>
      <c r="AT55" s="16"/>
      <c r="AU55" s="16"/>
      <c r="AV55" s="16"/>
    </row>
    <row r="56" spans="9:48" ht="15.75" customHeight="1" x14ac:dyDescent="0.25">
      <c r="I56" s="37" t="s">
        <v>58</v>
      </c>
      <c r="J56" s="37" t="s">
        <v>223</v>
      </c>
      <c r="AP56" s="16"/>
      <c r="AQ56" s="16"/>
      <c r="AR56" s="16"/>
      <c r="AS56" s="16"/>
      <c r="AT56" s="16"/>
      <c r="AU56" s="16"/>
      <c r="AV56" s="16"/>
    </row>
    <row r="57" spans="9:48" ht="15.75" customHeight="1" x14ac:dyDescent="0.25">
      <c r="I57" s="37" t="s">
        <v>58</v>
      </c>
      <c r="J57" s="37" t="s">
        <v>224</v>
      </c>
      <c r="AP57" s="16"/>
      <c r="AQ57" s="16"/>
      <c r="AR57" s="16"/>
      <c r="AS57" s="16"/>
      <c r="AT57" s="16"/>
      <c r="AU57" s="16"/>
      <c r="AV57" s="16"/>
    </row>
    <row r="58" spans="9:48" ht="15.75" customHeight="1" x14ac:dyDescent="0.25">
      <c r="I58" s="37" t="s">
        <v>58</v>
      </c>
      <c r="J58" s="37" t="s">
        <v>225</v>
      </c>
      <c r="AP58" s="16"/>
      <c r="AQ58" s="16"/>
      <c r="AR58" s="16"/>
      <c r="AS58" s="16"/>
      <c r="AT58" s="16"/>
      <c r="AU58" s="16"/>
      <c r="AV58" s="16"/>
    </row>
    <row r="59" spans="9:48" ht="15.75" customHeight="1" x14ac:dyDescent="0.25">
      <c r="I59" s="37" t="s">
        <v>58</v>
      </c>
      <c r="J59" s="37" t="s">
        <v>226</v>
      </c>
      <c r="AP59" s="16"/>
      <c r="AQ59" s="16"/>
      <c r="AR59" s="16"/>
      <c r="AS59" s="16"/>
      <c r="AT59" s="16"/>
      <c r="AU59" s="16"/>
      <c r="AV59" s="16"/>
    </row>
    <row r="60" spans="9:48" ht="15.75" customHeight="1" x14ac:dyDescent="0.25">
      <c r="I60" s="37" t="s">
        <v>58</v>
      </c>
      <c r="J60" s="37" t="s">
        <v>227</v>
      </c>
      <c r="AP60" s="16"/>
      <c r="AQ60" s="16"/>
      <c r="AR60" s="16"/>
      <c r="AS60" s="16"/>
      <c r="AT60" s="16"/>
      <c r="AU60" s="16"/>
      <c r="AV60" s="16"/>
    </row>
    <row r="61" spans="9:48" ht="15.75" customHeight="1" x14ac:dyDescent="0.25">
      <c r="I61" s="37" t="s">
        <v>58</v>
      </c>
      <c r="J61" s="37" t="s">
        <v>228</v>
      </c>
      <c r="AP61" s="16"/>
      <c r="AQ61" s="16"/>
      <c r="AR61" s="16"/>
      <c r="AS61" s="16"/>
      <c r="AT61" s="16"/>
      <c r="AU61" s="16"/>
      <c r="AV61" s="16"/>
    </row>
    <row r="62" spans="9:48" ht="15.75" customHeight="1" x14ac:dyDescent="0.25">
      <c r="I62" s="37" t="s">
        <v>58</v>
      </c>
      <c r="J62" s="37" t="s">
        <v>229</v>
      </c>
      <c r="AP62" s="16"/>
      <c r="AQ62" s="16"/>
      <c r="AR62" s="16"/>
      <c r="AS62" s="16"/>
      <c r="AT62" s="16"/>
      <c r="AU62" s="16"/>
      <c r="AV62" s="16"/>
    </row>
    <row r="63" spans="9:48" ht="15.75" customHeight="1" x14ac:dyDescent="0.25">
      <c r="I63" s="37" t="s">
        <v>58</v>
      </c>
      <c r="J63" s="37" t="s">
        <v>230</v>
      </c>
      <c r="AP63" s="16"/>
      <c r="AQ63" s="16"/>
      <c r="AR63" s="16"/>
      <c r="AS63" s="16"/>
      <c r="AT63" s="16"/>
      <c r="AU63" s="16"/>
      <c r="AV63" s="16"/>
    </row>
    <row r="64" spans="9:48" ht="15.75" customHeight="1" x14ac:dyDescent="0.25">
      <c r="I64" s="37" t="s">
        <v>58</v>
      </c>
      <c r="J64" s="37" t="s">
        <v>231</v>
      </c>
      <c r="AP64" s="16"/>
      <c r="AQ64" s="16"/>
      <c r="AR64" s="16"/>
      <c r="AS64" s="16"/>
      <c r="AT64" s="16"/>
      <c r="AU64" s="16"/>
      <c r="AV64" s="16"/>
    </row>
    <row r="65" spans="9:48" ht="15.75" customHeight="1" x14ac:dyDescent="0.25">
      <c r="I65" s="37" t="s">
        <v>58</v>
      </c>
      <c r="J65" s="37" t="s">
        <v>232</v>
      </c>
      <c r="AP65" s="16"/>
      <c r="AQ65" s="16"/>
      <c r="AR65" s="16"/>
      <c r="AS65" s="16"/>
      <c r="AT65" s="16"/>
      <c r="AU65" s="16"/>
      <c r="AV65" s="16"/>
    </row>
    <row r="66" spans="9:48" ht="15.75" customHeight="1" x14ac:dyDescent="0.25">
      <c r="I66" s="37" t="s">
        <v>58</v>
      </c>
      <c r="J66" s="37" t="s">
        <v>233</v>
      </c>
      <c r="AP66" s="16"/>
      <c r="AQ66" s="16"/>
      <c r="AR66" s="16"/>
      <c r="AS66" s="16"/>
      <c r="AT66" s="16"/>
      <c r="AU66" s="16"/>
      <c r="AV66" s="16"/>
    </row>
    <row r="67" spans="9:48" ht="15.75" customHeight="1" x14ac:dyDescent="0.25">
      <c r="I67" s="37" t="s">
        <v>58</v>
      </c>
      <c r="J67" s="37" t="s">
        <v>234</v>
      </c>
      <c r="AP67" s="16"/>
      <c r="AQ67" s="16"/>
      <c r="AR67" s="16"/>
      <c r="AS67" s="16"/>
      <c r="AT67" s="16"/>
      <c r="AU67" s="16"/>
      <c r="AV67" s="16"/>
    </row>
    <row r="68" spans="9:48" ht="15.75" customHeight="1" x14ac:dyDescent="0.25">
      <c r="I68" s="37" t="s">
        <v>58</v>
      </c>
      <c r="J68" s="37" t="s">
        <v>235</v>
      </c>
      <c r="AP68" s="16"/>
      <c r="AQ68" s="16"/>
      <c r="AR68" s="16"/>
      <c r="AS68" s="16"/>
      <c r="AT68" s="16"/>
      <c r="AU68" s="16"/>
      <c r="AV68" s="16"/>
    </row>
    <row r="69" spans="9:48" ht="15.75" customHeight="1" x14ac:dyDescent="0.25">
      <c r="I69" s="37" t="s">
        <v>58</v>
      </c>
      <c r="J69" s="37" t="s">
        <v>236</v>
      </c>
      <c r="AP69" s="16"/>
      <c r="AQ69" s="16"/>
      <c r="AR69" s="16"/>
      <c r="AS69" s="16"/>
      <c r="AT69" s="16"/>
      <c r="AU69" s="16"/>
      <c r="AV69" s="16"/>
    </row>
    <row r="70" spans="9:48" ht="15.75" customHeight="1" x14ac:dyDescent="0.25">
      <c r="I70" s="37" t="s">
        <v>58</v>
      </c>
      <c r="J70" s="37" t="s">
        <v>237</v>
      </c>
      <c r="AP70" s="16"/>
      <c r="AQ70" s="16"/>
      <c r="AR70" s="16"/>
      <c r="AS70" s="16"/>
      <c r="AT70" s="16"/>
      <c r="AU70" s="16"/>
      <c r="AV70" s="16"/>
    </row>
    <row r="71" spans="9:48" ht="15.75" customHeight="1" x14ac:dyDescent="0.25">
      <c r="I71" s="37" t="s">
        <v>58</v>
      </c>
      <c r="J71" s="37" t="s">
        <v>238</v>
      </c>
      <c r="AP71" s="16"/>
      <c r="AQ71" s="16"/>
      <c r="AR71" s="16"/>
      <c r="AS71" s="16"/>
      <c r="AT71" s="16"/>
      <c r="AU71" s="16"/>
      <c r="AV71" s="16"/>
    </row>
    <row r="72" spans="9:48" ht="15.75" customHeight="1" x14ac:dyDescent="0.25">
      <c r="I72" s="37" t="s">
        <v>58</v>
      </c>
      <c r="J72" s="37" t="s">
        <v>239</v>
      </c>
      <c r="AP72" s="16"/>
      <c r="AQ72" s="16"/>
      <c r="AR72" s="16"/>
      <c r="AS72" s="16"/>
      <c r="AT72" s="16"/>
      <c r="AU72" s="16"/>
      <c r="AV72" s="16"/>
    </row>
    <row r="73" spans="9:48" ht="15.75" customHeight="1" x14ac:dyDescent="0.25">
      <c r="I73" s="37" t="s">
        <v>58</v>
      </c>
      <c r="J73" s="37" t="s">
        <v>240</v>
      </c>
      <c r="AP73" s="16"/>
      <c r="AQ73" s="16"/>
      <c r="AR73" s="16"/>
      <c r="AS73" s="16"/>
      <c r="AT73" s="16"/>
      <c r="AU73" s="16"/>
      <c r="AV73" s="16"/>
    </row>
    <row r="74" spans="9:48" ht="15.75" customHeight="1" x14ac:dyDescent="0.25">
      <c r="I74" s="37" t="s">
        <v>58</v>
      </c>
      <c r="J74" s="37" t="s">
        <v>241</v>
      </c>
      <c r="AP74" s="16"/>
      <c r="AQ74" s="16"/>
      <c r="AR74" s="16"/>
      <c r="AS74" s="16"/>
      <c r="AT74" s="16"/>
      <c r="AU74" s="16"/>
      <c r="AV74" s="16"/>
    </row>
    <row r="75" spans="9:48" ht="15.75" customHeight="1" x14ac:dyDescent="0.25">
      <c r="I75" s="37" t="s">
        <v>58</v>
      </c>
      <c r="J75" s="37" t="s">
        <v>242</v>
      </c>
      <c r="AP75" s="16"/>
      <c r="AQ75" s="16"/>
      <c r="AR75" s="16"/>
      <c r="AS75" s="16"/>
      <c r="AT75" s="16"/>
      <c r="AU75" s="16"/>
      <c r="AV75" s="16"/>
    </row>
    <row r="76" spans="9:48" ht="15.75" customHeight="1" x14ac:dyDescent="0.25">
      <c r="I76" s="37" t="s">
        <v>58</v>
      </c>
      <c r="J76" s="37" t="s">
        <v>243</v>
      </c>
      <c r="AP76" s="16"/>
      <c r="AQ76" s="16"/>
      <c r="AR76" s="16"/>
      <c r="AS76" s="16"/>
      <c r="AT76" s="16"/>
      <c r="AU76" s="16"/>
      <c r="AV76" s="16"/>
    </row>
    <row r="77" spans="9:48" ht="15.75" customHeight="1" x14ac:dyDescent="0.25">
      <c r="I77" s="37" t="s">
        <v>58</v>
      </c>
      <c r="J77" s="37" t="s">
        <v>244</v>
      </c>
      <c r="AP77" s="16"/>
      <c r="AQ77" s="16"/>
      <c r="AR77" s="16"/>
      <c r="AS77" s="16"/>
      <c r="AT77" s="16"/>
      <c r="AU77" s="16"/>
      <c r="AV77" s="16"/>
    </row>
    <row r="78" spans="9:48" ht="15.75" customHeight="1" x14ac:dyDescent="0.25">
      <c r="I78" s="37" t="s">
        <v>58</v>
      </c>
      <c r="J78" s="37" t="s">
        <v>245</v>
      </c>
      <c r="AP78" s="16"/>
      <c r="AQ78" s="16"/>
      <c r="AR78" s="16"/>
      <c r="AS78" s="16"/>
      <c r="AT78" s="16"/>
      <c r="AU78" s="16"/>
      <c r="AV78" s="16"/>
    </row>
    <row r="79" spans="9:48" ht="15.75" customHeight="1" x14ac:dyDescent="0.25">
      <c r="I79" s="37" t="s">
        <v>58</v>
      </c>
      <c r="J79" s="37" t="s">
        <v>246</v>
      </c>
      <c r="AP79" s="16"/>
      <c r="AQ79" s="16"/>
      <c r="AR79" s="16"/>
      <c r="AS79" s="16"/>
      <c r="AT79" s="16"/>
      <c r="AU79" s="16"/>
      <c r="AV79" s="16"/>
    </row>
    <row r="80" spans="9:48" ht="15.75" customHeight="1" x14ac:dyDescent="0.25">
      <c r="I80" s="37" t="s">
        <v>58</v>
      </c>
      <c r="J80" s="37" t="s">
        <v>247</v>
      </c>
    </row>
    <row r="81" spans="9:10" ht="15.75" customHeight="1" x14ac:dyDescent="0.25">
      <c r="I81" s="37" t="s">
        <v>58</v>
      </c>
      <c r="J81" s="37" t="s">
        <v>248</v>
      </c>
    </row>
    <row r="82" spans="9:10" ht="15.75" customHeight="1" x14ac:dyDescent="0.25">
      <c r="I82" s="37" t="s">
        <v>58</v>
      </c>
      <c r="J82" s="37" t="s">
        <v>249</v>
      </c>
    </row>
    <row r="83" spans="9:10" ht="15.75" customHeight="1" x14ac:dyDescent="0.25">
      <c r="I83" s="37" t="s">
        <v>58</v>
      </c>
      <c r="J83" s="37" t="s">
        <v>250</v>
      </c>
    </row>
    <row r="84" spans="9:10" ht="15.75" customHeight="1" x14ac:dyDescent="0.25">
      <c r="I84" s="37" t="s">
        <v>58</v>
      </c>
      <c r="J84" s="37" t="s">
        <v>251</v>
      </c>
    </row>
    <row r="85" spans="9:10" ht="15.75" customHeight="1" x14ac:dyDescent="0.25">
      <c r="I85" s="37" t="s">
        <v>58</v>
      </c>
      <c r="J85" s="37" t="s">
        <v>252</v>
      </c>
    </row>
    <row r="86" spans="9:10" ht="15.75" customHeight="1" x14ac:dyDescent="0.25">
      <c r="I86" s="37" t="s">
        <v>58</v>
      </c>
      <c r="J86" s="37" t="s">
        <v>253</v>
      </c>
    </row>
    <row r="87" spans="9:10" ht="15.75" customHeight="1" x14ac:dyDescent="0.25">
      <c r="I87" s="37" t="s">
        <v>58</v>
      </c>
      <c r="J87" s="37" t="s">
        <v>254</v>
      </c>
    </row>
    <row r="88" spans="9:10" ht="15.75" customHeight="1" x14ac:dyDescent="0.25">
      <c r="I88" s="37" t="s">
        <v>58</v>
      </c>
      <c r="J88" s="37" t="s">
        <v>255</v>
      </c>
    </row>
    <row r="89" spans="9:10" ht="15.75" customHeight="1" x14ac:dyDescent="0.25">
      <c r="I89" s="37" t="s">
        <v>58</v>
      </c>
      <c r="J89" s="37" t="s">
        <v>256</v>
      </c>
    </row>
    <row r="90" spans="9:10" ht="15.75" customHeight="1" x14ac:dyDescent="0.25">
      <c r="I90" s="37" t="s">
        <v>58</v>
      </c>
      <c r="J90" s="37" t="s">
        <v>257</v>
      </c>
    </row>
    <row r="91" spans="9:10" ht="15.75" customHeight="1" x14ac:dyDescent="0.25">
      <c r="I91" s="37" t="s">
        <v>58</v>
      </c>
      <c r="J91" s="37" t="s">
        <v>258</v>
      </c>
    </row>
    <row r="92" spans="9:10" ht="15.75" customHeight="1" x14ac:dyDescent="0.25">
      <c r="I92" s="37" t="s">
        <v>58</v>
      </c>
      <c r="J92" s="37" t="s">
        <v>259</v>
      </c>
    </row>
    <row r="93" spans="9:10" ht="15.75" customHeight="1" x14ac:dyDescent="0.25">
      <c r="I93" s="37" t="s">
        <v>58</v>
      </c>
      <c r="J93" s="37" t="s">
        <v>260</v>
      </c>
    </row>
    <row r="94" spans="9:10" ht="15.75" customHeight="1" x14ac:dyDescent="0.25">
      <c r="I94" s="37" t="s">
        <v>58</v>
      </c>
      <c r="J94" s="37" t="s">
        <v>261</v>
      </c>
    </row>
    <row r="95" spans="9:10" ht="15.75" customHeight="1" x14ac:dyDescent="0.25">
      <c r="I95" s="37" t="s">
        <v>58</v>
      </c>
      <c r="J95" s="37" t="s">
        <v>262</v>
      </c>
    </row>
    <row r="96" spans="9:10" ht="15.75" customHeight="1" x14ac:dyDescent="0.25">
      <c r="I96" s="37" t="s">
        <v>58</v>
      </c>
      <c r="J96" s="37" t="s">
        <v>263</v>
      </c>
    </row>
    <row r="97" spans="9:10" ht="15.75" customHeight="1" x14ac:dyDescent="0.25">
      <c r="I97" s="37" t="s">
        <v>58</v>
      </c>
      <c r="J97" s="37" t="s">
        <v>264</v>
      </c>
    </row>
    <row r="98" spans="9:10" ht="15.75" customHeight="1" x14ac:dyDescent="0.25">
      <c r="I98" s="37" t="s">
        <v>58</v>
      </c>
      <c r="J98" s="37" t="s">
        <v>265</v>
      </c>
    </row>
    <row r="99" spans="9:10" ht="15.75" customHeight="1" x14ac:dyDescent="0.25">
      <c r="I99" s="37" t="s">
        <v>58</v>
      </c>
      <c r="J99" s="37" t="s">
        <v>266</v>
      </c>
    </row>
    <row r="100" spans="9:10" ht="15.75" customHeight="1" x14ac:dyDescent="0.25">
      <c r="I100" s="37" t="s">
        <v>58</v>
      </c>
      <c r="J100" s="37" t="s">
        <v>267</v>
      </c>
    </row>
    <row r="101" spans="9:10" ht="15.75" customHeight="1" x14ac:dyDescent="0.25">
      <c r="I101" s="37" t="s">
        <v>58</v>
      </c>
      <c r="J101" s="37" t="s">
        <v>268</v>
      </c>
    </row>
    <row r="102" spans="9:10" ht="15.75" customHeight="1" x14ac:dyDescent="0.25">
      <c r="I102" s="37" t="s">
        <v>58</v>
      </c>
      <c r="J102" s="37" t="s">
        <v>269</v>
      </c>
    </row>
    <row r="103" spans="9:10" ht="15.75" customHeight="1" x14ac:dyDescent="0.25">
      <c r="I103" s="37" t="s">
        <v>58</v>
      </c>
      <c r="J103" s="37" t="s">
        <v>270</v>
      </c>
    </row>
    <row r="104" spans="9:10" ht="15.75" customHeight="1" x14ac:dyDescent="0.25">
      <c r="I104" s="37" t="s">
        <v>58</v>
      </c>
      <c r="J104" s="37" t="s">
        <v>271</v>
      </c>
    </row>
    <row r="105" spans="9:10" ht="15.75" customHeight="1" x14ac:dyDescent="0.25">
      <c r="I105" s="37" t="s">
        <v>58</v>
      </c>
      <c r="J105" s="37" t="s">
        <v>272</v>
      </c>
    </row>
    <row r="106" spans="9:10" ht="15.75" customHeight="1" x14ac:dyDescent="0.25">
      <c r="I106" s="37" t="s">
        <v>58</v>
      </c>
      <c r="J106" s="37" t="s">
        <v>273</v>
      </c>
    </row>
    <row r="107" spans="9:10" ht="15.75" customHeight="1" x14ac:dyDescent="0.25">
      <c r="I107" s="37" t="s">
        <v>58</v>
      </c>
      <c r="J107" s="37" t="s">
        <v>274</v>
      </c>
    </row>
    <row r="108" spans="9:10" ht="15.75" customHeight="1" x14ac:dyDescent="0.25">
      <c r="I108" s="37" t="s">
        <v>58</v>
      </c>
      <c r="J108" s="37" t="s">
        <v>275</v>
      </c>
    </row>
    <row r="109" spans="9:10" ht="15.75" customHeight="1" x14ac:dyDescent="0.25">
      <c r="I109" s="37" t="s">
        <v>58</v>
      </c>
      <c r="J109" s="37" t="s">
        <v>276</v>
      </c>
    </row>
    <row r="110" spans="9:10" ht="15.75" customHeight="1" x14ac:dyDescent="0.25">
      <c r="I110" s="37" t="s">
        <v>58</v>
      </c>
      <c r="J110" s="37" t="s">
        <v>277</v>
      </c>
    </row>
    <row r="111" spans="9:10" ht="15.75" customHeight="1" x14ac:dyDescent="0.25">
      <c r="I111" s="37" t="s">
        <v>58</v>
      </c>
      <c r="J111" s="37" t="s">
        <v>278</v>
      </c>
    </row>
    <row r="112" spans="9:10" ht="15.75" customHeight="1" x14ac:dyDescent="0.25">
      <c r="I112" s="37" t="s">
        <v>58</v>
      </c>
      <c r="J112" s="37" t="s">
        <v>279</v>
      </c>
    </row>
    <row r="113" spans="9:10" ht="15.75" customHeight="1" x14ac:dyDescent="0.25">
      <c r="I113" s="37" t="s">
        <v>58</v>
      </c>
      <c r="J113" s="37" t="s">
        <v>280</v>
      </c>
    </row>
    <row r="114" spans="9:10" ht="15.75" customHeight="1" x14ac:dyDescent="0.25">
      <c r="I114" s="37" t="s">
        <v>58</v>
      </c>
      <c r="J114" s="37" t="s">
        <v>281</v>
      </c>
    </row>
    <row r="115" spans="9:10" ht="15.75" customHeight="1" x14ac:dyDescent="0.25">
      <c r="I115" s="37" t="s">
        <v>58</v>
      </c>
      <c r="J115" s="37" t="s">
        <v>282</v>
      </c>
    </row>
    <row r="116" spans="9:10" ht="15.75" customHeight="1" x14ac:dyDescent="0.25">
      <c r="I116" s="37" t="s">
        <v>58</v>
      </c>
      <c r="J116" s="37" t="s">
        <v>283</v>
      </c>
    </row>
    <row r="117" spans="9:10" ht="15.75" customHeight="1" x14ac:dyDescent="0.25">
      <c r="I117" s="37" t="s">
        <v>58</v>
      </c>
      <c r="J117" s="37" t="s">
        <v>284</v>
      </c>
    </row>
    <row r="118" spans="9:10" ht="15.75" customHeight="1" x14ac:dyDescent="0.25">
      <c r="I118" s="37" t="s">
        <v>58</v>
      </c>
      <c r="J118" s="37" t="s">
        <v>285</v>
      </c>
    </row>
    <row r="119" spans="9:10" ht="15.75" customHeight="1" x14ac:dyDescent="0.25">
      <c r="I119" s="37" t="s">
        <v>58</v>
      </c>
      <c r="J119" s="37" t="s">
        <v>286</v>
      </c>
    </row>
    <row r="120" spans="9:10" ht="15.75" customHeight="1" x14ac:dyDescent="0.25">
      <c r="I120" s="37" t="s">
        <v>58</v>
      </c>
      <c r="J120" s="37" t="s">
        <v>287</v>
      </c>
    </row>
    <row r="121" spans="9:10" ht="15.75" customHeight="1" x14ac:dyDescent="0.25">
      <c r="I121" s="37" t="s">
        <v>58</v>
      </c>
      <c r="J121" s="37" t="s">
        <v>288</v>
      </c>
    </row>
    <row r="122" spans="9:10" ht="15.75" customHeight="1" x14ac:dyDescent="0.25">
      <c r="I122" s="37" t="s">
        <v>58</v>
      </c>
      <c r="J122" s="37" t="s">
        <v>289</v>
      </c>
    </row>
    <row r="123" spans="9:10" ht="15.75" customHeight="1" x14ac:dyDescent="0.25">
      <c r="I123" s="37" t="s">
        <v>58</v>
      </c>
      <c r="J123" s="37" t="s">
        <v>290</v>
      </c>
    </row>
    <row r="124" spans="9:10" ht="15.75" customHeight="1" x14ac:dyDescent="0.25">
      <c r="I124" s="37" t="s">
        <v>58</v>
      </c>
      <c r="J124" s="37" t="s">
        <v>291</v>
      </c>
    </row>
    <row r="125" spans="9:10" ht="15.75" customHeight="1" x14ac:dyDescent="0.25">
      <c r="I125" s="37" t="s">
        <v>58</v>
      </c>
      <c r="J125" s="37" t="s">
        <v>292</v>
      </c>
    </row>
    <row r="126" spans="9:10" ht="15.75" customHeight="1" x14ac:dyDescent="0.25">
      <c r="I126" s="37" t="s">
        <v>58</v>
      </c>
      <c r="J126" s="37" t="s">
        <v>293</v>
      </c>
    </row>
    <row r="127" spans="9:10" ht="15.75" customHeight="1" x14ac:dyDescent="0.25">
      <c r="I127" s="37" t="s">
        <v>58</v>
      </c>
      <c r="J127" s="37" t="s">
        <v>294</v>
      </c>
    </row>
    <row r="128" spans="9:10" ht="15.75" customHeight="1" x14ac:dyDescent="0.25">
      <c r="I128" s="37" t="s">
        <v>58</v>
      </c>
      <c r="J128" s="37" t="s">
        <v>295</v>
      </c>
    </row>
    <row r="129" spans="9:10" ht="15.75" customHeight="1" x14ac:dyDescent="0.25">
      <c r="I129" s="37" t="s">
        <v>58</v>
      </c>
      <c r="J129" s="37" t="s">
        <v>296</v>
      </c>
    </row>
    <row r="130" spans="9:10" ht="15.75" customHeight="1" x14ac:dyDescent="0.25">
      <c r="I130" s="37" t="s">
        <v>58</v>
      </c>
      <c r="J130" s="37" t="s">
        <v>297</v>
      </c>
    </row>
    <row r="131" spans="9:10" ht="15.75" customHeight="1" x14ac:dyDescent="0.25">
      <c r="I131" s="37" t="s">
        <v>58</v>
      </c>
      <c r="J131" s="37" t="s">
        <v>298</v>
      </c>
    </row>
    <row r="132" spans="9:10" ht="15.75" customHeight="1" x14ac:dyDescent="0.25">
      <c r="I132" s="37" t="s">
        <v>58</v>
      </c>
      <c r="J132" s="37" t="s">
        <v>299</v>
      </c>
    </row>
    <row r="133" spans="9:10" ht="15.75" customHeight="1" x14ac:dyDescent="0.25">
      <c r="I133" s="37" t="s">
        <v>58</v>
      </c>
      <c r="J133" s="37" t="s">
        <v>300</v>
      </c>
    </row>
    <row r="134" spans="9:10" ht="15.75" customHeight="1" x14ac:dyDescent="0.25">
      <c r="I134" s="37" t="s">
        <v>58</v>
      </c>
      <c r="J134" s="37" t="s">
        <v>301</v>
      </c>
    </row>
    <row r="135" spans="9:10" ht="15.75" customHeight="1" x14ac:dyDescent="0.25">
      <c r="I135" s="37" t="s">
        <v>58</v>
      </c>
      <c r="J135" s="37" t="s">
        <v>302</v>
      </c>
    </row>
    <row r="136" spans="9:10" ht="15.75" customHeight="1" x14ac:dyDescent="0.25">
      <c r="I136" s="37" t="s">
        <v>58</v>
      </c>
      <c r="J136" s="37" t="s">
        <v>303</v>
      </c>
    </row>
    <row r="137" spans="9:10" ht="15.75" customHeight="1" x14ac:dyDescent="0.25">
      <c r="I137" s="37" t="s">
        <v>58</v>
      </c>
      <c r="J137" s="37" t="s">
        <v>304</v>
      </c>
    </row>
    <row r="138" spans="9:10" ht="15.75" customHeight="1" x14ac:dyDescent="0.25">
      <c r="I138" s="37" t="s">
        <v>58</v>
      </c>
      <c r="J138" s="37" t="s">
        <v>305</v>
      </c>
    </row>
    <row r="139" spans="9:10" ht="15.75" customHeight="1" x14ac:dyDescent="0.25">
      <c r="I139" s="37" t="s">
        <v>58</v>
      </c>
      <c r="J139" s="37" t="s">
        <v>306</v>
      </c>
    </row>
    <row r="140" spans="9:10" ht="15.75" customHeight="1" x14ac:dyDescent="0.25">
      <c r="I140" s="37" t="s">
        <v>58</v>
      </c>
      <c r="J140" s="37" t="s">
        <v>307</v>
      </c>
    </row>
    <row r="141" spans="9:10" ht="15.75" customHeight="1" x14ac:dyDescent="0.25">
      <c r="I141" s="37" t="s">
        <v>58</v>
      </c>
      <c r="J141" s="37" t="s">
        <v>308</v>
      </c>
    </row>
    <row r="142" spans="9:10" ht="15.75" customHeight="1" x14ac:dyDescent="0.25">
      <c r="I142" s="37" t="s">
        <v>58</v>
      </c>
      <c r="J142" s="37" t="s">
        <v>309</v>
      </c>
    </row>
    <row r="143" spans="9:10" ht="15.75" customHeight="1" x14ac:dyDescent="0.25">
      <c r="I143" s="37" t="s">
        <v>58</v>
      </c>
      <c r="J143" s="37" t="s">
        <v>310</v>
      </c>
    </row>
    <row r="144" spans="9:10" ht="15.75" customHeight="1" x14ac:dyDescent="0.25">
      <c r="I144" s="37" t="s">
        <v>58</v>
      </c>
      <c r="J144" s="37" t="s">
        <v>311</v>
      </c>
    </row>
    <row r="145" spans="9:10" ht="15.75" customHeight="1" x14ac:dyDescent="0.25">
      <c r="I145" s="37" t="s">
        <v>58</v>
      </c>
      <c r="J145" s="37" t="s">
        <v>312</v>
      </c>
    </row>
    <row r="146" spans="9:10" ht="15.75" customHeight="1" x14ac:dyDescent="0.25">
      <c r="I146" s="37" t="s">
        <v>58</v>
      </c>
      <c r="J146" s="37" t="s">
        <v>313</v>
      </c>
    </row>
    <row r="147" spans="9:10" ht="15.75" customHeight="1" x14ac:dyDescent="0.25">
      <c r="I147" s="37" t="s">
        <v>58</v>
      </c>
      <c r="J147" s="37" t="s">
        <v>314</v>
      </c>
    </row>
    <row r="148" spans="9:10" ht="15.75" customHeight="1" x14ac:dyDescent="0.25">
      <c r="I148" s="37" t="s">
        <v>58</v>
      </c>
      <c r="J148" s="37" t="s">
        <v>315</v>
      </c>
    </row>
    <row r="149" spans="9:10" ht="15.75" customHeight="1" x14ac:dyDescent="0.25">
      <c r="I149" s="37" t="s">
        <v>58</v>
      </c>
      <c r="J149" s="37" t="s">
        <v>316</v>
      </c>
    </row>
    <row r="150" spans="9:10" ht="15.75" customHeight="1" x14ac:dyDescent="0.25">
      <c r="I150" s="37" t="s">
        <v>58</v>
      </c>
      <c r="J150" s="37" t="s">
        <v>317</v>
      </c>
    </row>
    <row r="151" spans="9:10" ht="15.75" customHeight="1" x14ac:dyDescent="0.25">
      <c r="I151" s="37" t="s">
        <v>58</v>
      </c>
      <c r="J151" s="37" t="s">
        <v>318</v>
      </c>
    </row>
    <row r="152" spans="9:10" ht="15.75" customHeight="1" x14ac:dyDescent="0.25">
      <c r="I152" s="37" t="s">
        <v>58</v>
      </c>
      <c r="J152" s="37" t="s">
        <v>319</v>
      </c>
    </row>
    <row r="153" spans="9:10" ht="15.75" customHeight="1" x14ac:dyDescent="0.25">
      <c r="I153" s="37" t="s">
        <v>58</v>
      </c>
      <c r="J153" s="37" t="s">
        <v>320</v>
      </c>
    </row>
    <row r="154" spans="9:10" ht="15.75" customHeight="1" x14ac:dyDescent="0.25">
      <c r="I154" s="37" t="s">
        <v>58</v>
      </c>
      <c r="J154" s="37" t="s">
        <v>321</v>
      </c>
    </row>
    <row r="155" spans="9:10" ht="15.75" customHeight="1" x14ac:dyDescent="0.25">
      <c r="I155" s="37" t="s">
        <v>58</v>
      </c>
      <c r="J155" s="37" t="s">
        <v>322</v>
      </c>
    </row>
    <row r="156" spans="9:10" ht="15.75" customHeight="1" x14ac:dyDescent="0.25">
      <c r="I156" s="37" t="s">
        <v>58</v>
      </c>
      <c r="J156" s="37" t="s">
        <v>323</v>
      </c>
    </row>
    <row r="157" spans="9:10" ht="15.75" customHeight="1" x14ac:dyDescent="0.25">
      <c r="I157" s="37" t="s">
        <v>58</v>
      </c>
      <c r="J157" s="37" t="s">
        <v>324</v>
      </c>
    </row>
    <row r="158" spans="9:10" ht="15.75" customHeight="1" x14ac:dyDescent="0.25">
      <c r="I158" s="37" t="s">
        <v>58</v>
      </c>
      <c r="J158" s="37" t="s">
        <v>325</v>
      </c>
    </row>
    <row r="159" spans="9:10" ht="15.75" customHeight="1" x14ac:dyDescent="0.25">
      <c r="I159" s="37" t="s">
        <v>58</v>
      </c>
      <c r="J159" s="37" t="s">
        <v>326</v>
      </c>
    </row>
    <row r="160" spans="9:10" ht="15.75" customHeight="1" x14ac:dyDescent="0.25">
      <c r="I160" s="37" t="s">
        <v>58</v>
      </c>
      <c r="J160" s="37" t="s">
        <v>327</v>
      </c>
    </row>
    <row r="161" spans="9:10" ht="15.75" customHeight="1" x14ac:dyDescent="0.25">
      <c r="I161" s="37" t="s">
        <v>58</v>
      </c>
      <c r="J161" s="37" t="s">
        <v>328</v>
      </c>
    </row>
    <row r="162" spans="9:10" ht="15.75" customHeight="1" x14ac:dyDescent="0.25">
      <c r="I162" s="37" t="s">
        <v>58</v>
      </c>
      <c r="J162" s="37" t="s">
        <v>329</v>
      </c>
    </row>
    <row r="163" spans="9:10" ht="15.75" customHeight="1" x14ac:dyDescent="0.25">
      <c r="I163" s="37" t="s">
        <v>58</v>
      </c>
      <c r="J163" s="37" t="s">
        <v>330</v>
      </c>
    </row>
    <row r="164" spans="9:10" ht="15.75" customHeight="1" x14ac:dyDescent="0.25">
      <c r="I164" s="37" t="s">
        <v>58</v>
      </c>
      <c r="J164" s="37" t="s">
        <v>331</v>
      </c>
    </row>
    <row r="165" spans="9:10" ht="15.75" customHeight="1" x14ac:dyDescent="0.25">
      <c r="I165" s="37" t="s">
        <v>58</v>
      </c>
      <c r="J165" s="37" t="s">
        <v>332</v>
      </c>
    </row>
    <row r="166" spans="9:10" ht="15.75" customHeight="1" x14ac:dyDescent="0.25">
      <c r="I166" s="37" t="s">
        <v>58</v>
      </c>
      <c r="J166" s="37" t="s">
        <v>333</v>
      </c>
    </row>
    <row r="167" spans="9:10" ht="15.75" customHeight="1" x14ac:dyDescent="0.25">
      <c r="I167" s="37" t="s">
        <v>58</v>
      </c>
      <c r="J167" s="37" t="s">
        <v>334</v>
      </c>
    </row>
    <row r="168" spans="9:10" ht="15.75" customHeight="1" x14ac:dyDescent="0.25">
      <c r="I168" s="37" t="s">
        <v>58</v>
      </c>
      <c r="J168" s="37" t="s">
        <v>335</v>
      </c>
    </row>
    <row r="169" spans="9:10" ht="15.75" customHeight="1" x14ac:dyDescent="0.25">
      <c r="I169" s="37" t="s">
        <v>58</v>
      </c>
      <c r="J169" s="37" t="s">
        <v>336</v>
      </c>
    </row>
    <row r="170" spans="9:10" ht="15.75" customHeight="1" x14ac:dyDescent="0.25">
      <c r="I170" s="37" t="s">
        <v>58</v>
      </c>
      <c r="J170" s="37" t="s">
        <v>337</v>
      </c>
    </row>
    <row r="171" spans="9:10" ht="15.75" customHeight="1" x14ac:dyDescent="0.25">
      <c r="I171" s="37" t="s">
        <v>58</v>
      </c>
      <c r="J171" s="37" t="s">
        <v>338</v>
      </c>
    </row>
    <row r="172" spans="9:10" ht="15.75" customHeight="1" x14ac:dyDescent="0.25">
      <c r="I172" s="37" t="s">
        <v>58</v>
      </c>
      <c r="J172" s="37" t="s">
        <v>339</v>
      </c>
    </row>
    <row r="173" spans="9:10" ht="15.75" customHeight="1" x14ac:dyDescent="0.25">
      <c r="I173" s="37" t="s">
        <v>58</v>
      </c>
      <c r="J173" s="37" t="s">
        <v>340</v>
      </c>
    </row>
    <row r="174" spans="9:10" ht="15.75" customHeight="1" x14ac:dyDescent="0.25">
      <c r="I174" s="37" t="s">
        <v>58</v>
      </c>
      <c r="J174" s="37" t="s">
        <v>341</v>
      </c>
    </row>
    <row r="175" spans="9:10" ht="15.75" customHeight="1" x14ac:dyDescent="0.25">
      <c r="I175" s="37" t="s">
        <v>58</v>
      </c>
      <c r="J175" s="37" t="s">
        <v>342</v>
      </c>
    </row>
    <row r="176" spans="9:10" ht="15.75" customHeight="1" x14ac:dyDescent="0.25">
      <c r="I176" s="37" t="s">
        <v>58</v>
      </c>
      <c r="J176" s="37" t="s">
        <v>343</v>
      </c>
    </row>
    <row r="177" spans="9:10" ht="15.75" customHeight="1" x14ac:dyDescent="0.25">
      <c r="I177" s="37" t="s">
        <v>58</v>
      </c>
      <c r="J177" s="37" t="s">
        <v>344</v>
      </c>
    </row>
    <row r="178" spans="9:10" ht="15.75" customHeight="1" x14ac:dyDescent="0.25">
      <c r="I178" s="37" t="s">
        <v>58</v>
      </c>
      <c r="J178" s="37" t="s">
        <v>345</v>
      </c>
    </row>
    <row r="179" spans="9:10" ht="15.75" customHeight="1" x14ac:dyDescent="0.25">
      <c r="I179" s="37" t="s">
        <v>58</v>
      </c>
      <c r="J179" s="37" t="s">
        <v>346</v>
      </c>
    </row>
    <row r="180" spans="9:10" ht="15.75" customHeight="1" x14ac:dyDescent="0.25">
      <c r="I180" s="37" t="s">
        <v>58</v>
      </c>
      <c r="J180" s="37" t="s">
        <v>347</v>
      </c>
    </row>
    <row r="181" spans="9:10" ht="15.75" customHeight="1" x14ac:dyDescent="0.25">
      <c r="I181" s="37" t="s">
        <v>58</v>
      </c>
      <c r="J181" s="37" t="s">
        <v>348</v>
      </c>
    </row>
    <row r="182" spans="9:10" ht="15.75" customHeight="1" x14ac:dyDescent="0.25">
      <c r="I182" s="37" t="s">
        <v>58</v>
      </c>
      <c r="J182" s="37" t="s">
        <v>349</v>
      </c>
    </row>
    <row r="183" spans="9:10" ht="15.75" customHeight="1" x14ac:dyDescent="0.25">
      <c r="I183" s="37" t="s">
        <v>58</v>
      </c>
      <c r="J183" s="37" t="s">
        <v>350</v>
      </c>
    </row>
    <row r="184" spans="9:10" ht="15.75" customHeight="1" x14ac:dyDescent="0.25">
      <c r="I184" s="37" t="s">
        <v>58</v>
      </c>
      <c r="J184" s="37" t="s">
        <v>351</v>
      </c>
    </row>
    <row r="185" spans="9:10" ht="15.75" customHeight="1" x14ac:dyDescent="0.25">
      <c r="I185" s="37" t="s">
        <v>58</v>
      </c>
      <c r="J185" s="37" t="s">
        <v>352</v>
      </c>
    </row>
    <row r="186" spans="9:10" ht="15.75" customHeight="1" x14ac:dyDescent="0.25">
      <c r="I186" s="37" t="s">
        <v>58</v>
      </c>
      <c r="J186" s="37" t="s">
        <v>353</v>
      </c>
    </row>
    <row r="187" spans="9:10" ht="15.75" customHeight="1" x14ac:dyDescent="0.25">
      <c r="I187" s="37" t="s">
        <v>58</v>
      </c>
      <c r="J187" s="37" t="s">
        <v>354</v>
      </c>
    </row>
    <row r="188" spans="9:10" ht="15.75" customHeight="1" x14ac:dyDescent="0.25">
      <c r="I188" s="37" t="s">
        <v>58</v>
      </c>
      <c r="J188" s="37" t="s">
        <v>355</v>
      </c>
    </row>
    <row r="189" spans="9:10" ht="15.75" customHeight="1" x14ac:dyDescent="0.25">
      <c r="I189" s="37" t="s">
        <v>58</v>
      </c>
      <c r="J189" s="37" t="s">
        <v>356</v>
      </c>
    </row>
    <row r="190" spans="9:10" ht="15.75" customHeight="1" x14ac:dyDescent="0.25">
      <c r="I190" s="37" t="s">
        <v>58</v>
      </c>
      <c r="J190" s="37" t="s">
        <v>357</v>
      </c>
    </row>
    <row r="191" spans="9:10" ht="15.75" customHeight="1" x14ac:dyDescent="0.25">
      <c r="I191" s="37" t="s">
        <v>58</v>
      </c>
      <c r="J191" s="37" t="s">
        <v>358</v>
      </c>
    </row>
    <row r="192" spans="9:10" ht="15.75" customHeight="1" x14ac:dyDescent="0.25">
      <c r="I192" s="37" t="s">
        <v>58</v>
      </c>
      <c r="J192" s="37" t="s">
        <v>359</v>
      </c>
    </row>
    <row r="193" spans="9:10" ht="15.75" customHeight="1" x14ac:dyDescent="0.25">
      <c r="I193" s="37" t="s">
        <v>58</v>
      </c>
      <c r="J193" s="37" t="s">
        <v>360</v>
      </c>
    </row>
    <row r="194" spans="9:10" ht="15.75" customHeight="1" x14ac:dyDescent="0.25">
      <c r="I194" s="37" t="s">
        <v>58</v>
      </c>
      <c r="J194" s="37" t="s">
        <v>361</v>
      </c>
    </row>
    <row r="195" spans="9:10" ht="15.75" customHeight="1" x14ac:dyDescent="0.25">
      <c r="I195" s="37" t="s">
        <v>58</v>
      </c>
      <c r="J195" s="37" t="s">
        <v>362</v>
      </c>
    </row>
    <row r="196" spans="9:10" ht="15.75" customHeight="1" x14ac:dyDescent="0.25">
      <c r="I196" s="37" t="s">
        <v>58</v>
      </c>
      <c r="J196" s="37" t="s">
        <v>363</v>
      </c>
    </row>
    <row r="197" spans="9:10" ht="15.75" customHeight="1" x14ac:dyDescent="0.25">
      <c r="I197" s="37" t="s">
        <v>58</v>
      </c>
      <c r="J197" s="37" t="s">
        <v>364</v>
      </c>
    </row>
    <row r="198" spans="9:10" ht="15.75" customHeight="1" x14ac:dyDescent="0.25">
      <c r="I198" s="37" t="s">
        <v>58</v>
      </c>
      <c r="J198" s="37" t="s">
        <v>365</v>
      </c>
    </row>
    <row r="199" spans="9:10" ht="15.75" customHeight="1" x14ac:dyDescent="0.25">
      <c r="I199" s="37" t="s">
        <v>58</v>
      </c>
      <c r="J199" s="37" t="s">
        <v>366</v>
      </c>
    </row>
    <row r="200" spans="9:10" ht="15.75" customHeight="1" x14ac:dyDescent="0.25">
      <c r="I200" s="37" t="s">
        <v>58</v>
      </c>
      <c r="J200" s="37" t="s">
        <v>367</v>
      </c>
    </row>
    <row r="201" spans="9:10" ht="15.75" customHeight="1" x14ac:dyDescent="0.25">
      <c r="I201" s="37" t="s">
        <v>58</v>
      </c>
      <c r="J201" s="37" t="s">
        <v>368</v>
      </c>
    </row>
    <row r="202" spans="9:10" ht="15.75" customHeight="1" x14ac:dyDescent="0.25">
      <c r="I202" s="37" t="s">
        <v>58</v>
      </c>
      <c r="J202" s="37" t="s">
        <v>369</v>
      </c>
    </row>
    <row r="203" spans="9:10" ht="15.75" customHeight="1" x14ac:dyDescent="0.25">
      <c r="I203" s="37" t="s">
        <v>58</v>
      </c>
      <c r="J203" s="37" t="s">
        <v>370</v>
      </c>
    </row>
    <row r="204" spans="9:10" ht="15.75" customHeight="1" x14ac:dyDescent="0.25">
      <c r="I204" s="37" t="s">
        <v>58</v>
      </c>
      <c r="J204" s="37" t="s">
        <v>371</v>
      </c>
    </row>
    <row r="205" spans="9:10" ht="15.75" customHeight="1" x14ac:dyDescent="0.25">
      <c r="I205" s="37" t="s">
        <v>58</v>
      </c>
      <c r="J205" s="37" t="s">
        <v>372</v>
      </c>
    </row>
    <row r="206" spans="9:10" ht="15.75" customHeight="1" x14ac:dyDescent="0.25">
      <c r="I206" s="37" t="s">
        <v>58</v>
      </c>
      <c r="J206" s="37" t="s">
        <v>373</v>
      </c>
    </row>
    <row r="207" spans="9:10" ht="15.75" customHeight="1" x14ac:dyDescent="0.25">
      <c r="I207" s="37" t="s">
        <v>58</v>
      </c>
      <c r="J207" s="37" t="s">
        <v>374</v>
      </c>
    </row>
    <row r="208" spans="9:10" ht="15.75" customHeight="1" x14ac:dyDescent="0.25">
      <c r="I208" s="37" t="s">
        <v>58</v>
      </c>
      <c r="J208" s="37" t="s">
        <v>375</v>
      </c>
    </row>
    <row r="209" spans="9:10" ht="15.75" customHeight="1" x14ac:dyDescent="0.25">
      <c r="I209" s="37" t="s">
        <v>58</v>
      </c>
      <c r="J209" s="37" t="s">
        <v>376</v>
      </c>
    </row>
    <row r="210" spans="9:10" ht="15.75" customHeight="1" x14ac:dyDescent="0.25">
      <c r="I210" s="37" t="s">
        <v>58</v>
      </c>
      <c r="J210" s="37" t="s">
        <v>377</v>
      </c>
    </row>
    <row r="211" spans="9:10" ht="15.75" customHeight="1" x14ac:dyDescent="0.25">
      <c r="I211" s="37" t="s">
        <v>58</v>
      </c>
      <c r="J211" s="37" t="s">
        <v>378</v>
      </c>
    </row>
    <row r="212" spans="9:10" ht="15.75" customHeight="1" x14ac:dyDescent="0.25">
      <c r="I212" s="37" t="s">
        <v>58</v>
      </c>
      <c r="J212" s="37" t="s">
        <v>379</v>
      </c>
    </row>
    <row r="213" spans="9:10" ht="15.75" customHeight="1" x14ac:dyDescent="0.25">
      <c r="I213" s="37" t="s">
        <v>58</v>
      </c>
      <c r="J213" s="37" t="s">
        <v>380</v>
      </c>
    </row>
    <row r="214" spans="9:10" ht="15.75" customHeight="1" x14ac:dyDescent="0.25">
      <c r="I214" s="37" t="s">
        <v>58</v>
      </c>
      <c r="J214" s="37" t="s">
        <v>381</v>
      </c>
    </row>
    <row r="215" spans="9:10" ht="15.75" customHeight="1" x14ac:dyDescent="0.25">
      <c r="I215" s="37" t="s">
        <v>58</v>
      </c>
      <c r="J215" s="37" t="s">
        <v>382</v>
      </c>
    </row>
    <row r="216" spans="9:10" ht="15.75" customHeight="1" x14ac:dyDescent="0.25">
      <c r="I216" s="37" t="s">
        <v>58</v>
      </c>
      <c r="J216" s="37" t="s">
        <v>383</v>
      </c>
    </row>
    <row r="217" spans="9:10" ht="15.75" customHeight="1" x14ac:dyDescent="0.25">
      <c r="I217" s="37" t="s">
        <v>58</v>
      </c>
      <c r="J217" s="37" t="s">
        <v>384</v>
      </c>
    </row>
    <row r="218" spans="9:10" ht="15.75" customHeight="1" x14ac:dyDescent="0.25">
      <c r="I218" s="37" t="s">
        <v>58</v>
      </c>
      <c r="J218" s="37" t="s">
        <v>385</v>
      </c>
    </row>
    <row r="219" spans="9:10" ht="15.75" customHeight="1" x14ac:dyDescent="0.25">
      <c r="I219" s="37" t="s">
        <v>58</v>
      </c>
      <c r="J219" s="37" t="s">
        <v>386</v>
      </c>
    </row>
    <row r="220" spans="9:10" ht="15.75" customHeight="1" x14ac:dyDescent="0.25">
      <c r="I220" s="37" t="s">
        <v>58</v>
      </c>
      <c r="J220" s="37" t="s">
        <v>387</v>
      </c>
    </row>
    <row r="221" spans="9:10" ht="15.75" customHeight="1" x14ac:dyDescent="0.25">
      <c r="I221" s="37" t="s">
        <v>58</v>
      </c>
      <c r="J221" s="37" t="s">
        <v>388</v>
      </c>
    </row>
    <row r="222" spans="9:10" ht="15.75" customHeight="1" x14ac:dyDescent="0.25">
      <c r="I222" s="37" t="s">
        <v>58</v>
      </c>
      <c r="J222" s="37" t="s">
        <v>389</v>
      </c>
    </row>
    <row r="223" spans="9:10" ht="15.75" customHeight="1" x14ac:dyDescent="0.25">
      <c r="I223" s="37" t="s">
        <v>58</v>
      </c>
      <c r="J223" s="37" t="s">
        <v>390</v>
      </c>
    </row>
    <row r="224" spans="9:10" ht="15.75" customHeight="1" x14ac:dyDescent="0.25">
      <c r="I224" s="37" t="s">
        <v>58</v>
      </c>
      <c r="J224" s="37" t="s">
        <v>391</v>
      </c>
    </row>
    <row r="225" spans="9:10" ht="15.75" customHeight="1" x14ac:dyDescent="0.25">
      <c r="I225" s="37" t="s">
        <v>58</v>
      </c>
      <c r="J225" s="37" t="s">
        <v>392</v>
      </c>
    </row>
    <row r="226" spans="9:10" ht="15.75" customHeight="1" x14ac:dyDescent="0.25">
      <c r="I226" s="37" t="s">
        <v>58</v>
      </c>
      <c r="J226" s="37" t="s">
        <v>393</v>
      </c>
    </row>
    <row r="227" spans="9:10" ht="15.75" customHeight="1" x14ac:dyDescent="0.25">
      <c r="I227" s="37" t="s">
        <v>58</v>
      </c>
      <c r="J227" s="37" t="s">
        <v>394</v>
      </c>
    </row>
    <row r="228" spans="9:10" ht="15.75" customHeight="1" x14ac:dyDescent="0.25">
      <c r="I228" s="37" t="s">
        <v>58</v>
      </c>
      <c r="J228" s="37" t="s">
        <v>395</v>
      </c>
    </row>
    <row r="229" spans="9:10" ht="15.75" customHeight="1" x14ac:dyDescent="0.25">
      <c r="I229" s="37" t="s">
        <v>58</v>
      </c>
      <c r="J229" s="37" t="s">
        <v>396</v>
      </c>
    </row>
    <row r="230" spans="9:10" ht="15.75" customHeight="1" x14ac:dyDescent="0.25">
      <c r="I230" s="37" t="s">
        <v>58</v>
      </c>
      <c r="J230" s="37" t="s">
        <v>397</v>
      </c>
    </row>
    <row r="231" spans="9:10" ht="15.75" customHeight="1" x14ac:dyDescent="0.25">
      <c r="I231" s="37" t="s">
        <v>58</v>
      </c>
      <c r="J231" s="37" t="s">
        <v>398</v>
      </c>
    </row>
    <row r="232" spans="9:10" ht="15.75" customHeight="1" x14ac:dyDescent="0.25">
      <c r="I232" s="37" t="s">
        <v>58</v>
      </c>
      <c r="J232" s="37" t="s">
        <v>399</v>
      </c>
    </row>
    <row r="233" spans="9:10" ht="15.75" customHeight="1" x14ac:dyDescent="0.25">
      <c r="I233" s="37" t="s">
        <v>58</v>
      </c>
      <c r="J233" s="37" t="s">
        <v>400</v>
      </c>
    </row>
    <row r="234" spans="9:10" ht="15.75" customHeight="1" x14ac:dyDescent="0.25">
      <c r="I234" s="37" t="s">
        <v>58</v>
      </c>
      <c r="J234" s="37" t="s">
        <v>401</v>
      </c>
    </row>
    <row r="235" spans="9:10" ht="15.75" customHeight="1" x14ac:dyDescent="0.25">
      <c r="I235" s="37" t="s">
        <v>58</v>
      </c>
      <c r="J235" s="37" t="s">
        <v>402</v>
      </c>
    </row>
    <row r="236" spans="9:10" ht="15.75" customHeight="1" x14ac:dyDescent="0.25">
      <c r="I236" s="37" t="s">
        <v>58</v>
      </c>
      <c r="J236" s="37" t="s">
        <v>403</v>
      </c>
    </row>
    <row r="237" spans="9:10" ht="15.75" customHeight="1" x14ac:dyDescent="0.25">
      <c r="I237" s="37" t="s">
        <v>58</v>
      </c>
      <c r="J237" s="37" t="s">
        <v>404</v>
      </c>
    </row>
    <row r="238" spans="9:10" ht="15.75" customHeight="1" x14ac:dyDescent="0.25">
      <c r="I238" s="37" t="s">
        <v>58</v>
      </c>
      <c r="J238" s="37" t="s">
        <v>405</v>
      </c>
    </row>
    <row r="239" spans="9:10" ht="15.75" customHeight="1" x14ac:dyDescent="0.25">
      <c r="I239" s="37" t="s">
        <v>58</v>
      </c>
      <c r="J239" s="37" t="s">
        <v>406</v>
      </c>
    </row>
    <row r="240" spans="9:10" ht="15.75" customHeight="1" x14ac:dyDescent="0.25">
      <c r="I240" s="37" t="s">
        <v>58</v>
      </c>
      <c r="J240" s="37" t="s">
        <v>407</v>
      </c>
    </row>
    <row r="241" spans="9:10" ht="15.75" customHeight="1" x14ac:dyDescent="0.25">
      <c r="I241" s="37" t="s">
        <v>58</v>
      </c>
      <c r="J241" s="37" t="s">
        <v>408</v>
      </c>
    </row>
    <row r="242" spans="9:10" ht="15.75" customHeight="1" x14ac:dyDescent="0.25">
      <c r="I242" s="37" t="s">
        <v>58</v>
      </c>
      <c r="J242" s="37" t="s">
        <v>409</v>
      </c>
    </row>
    <row r="243" spans="9:10" ht="15.75" customHeight="1" x14ac:dyDescent="0.25">
      <c r="I243" s="37" t="s">
        <v>58</v>
      </c>
      <c r="J243" s="37" t="s">
        <v>410</v>
      </c>
    </row>
    <row r="244" spans="9:10" ht="15.75" customHeight="1" x14ac:dyDescent="0.25">
      <c r="I244" s="37" t="s">
        <v>58</v>
      </c>
      <c r="J244" s="37" t="s">
        <v>411</v>
      </c>
    </row>
    <row r="245" spans="9:10" ht="15.75" customHeight="1" x14ac:dyDescent="0.25">
      <c r="I245" s="37" t="s">
        <v>58</v>
      </c>
      <c r="J245" s="37" t="s">
        <v>412</v>
      </c>
    </row>
    <row r="246" spans="9:10" ht="15.75" customHeight="1" x14ac:dyDescent="0.25">
      <c r="I246" s="37" t="s">
        <v>58</v>
      </c>
      <c r="J246" s="37" t="s">
        <v>413</v>
      </c>
    </row>
    <row r="247" spans="9:10" ht="15.75" customHeight="1" x14ac:dyDescent="0.25">
      <c r="I247" s="37" t="s">
        <v>58</v>
      </c>
      <c r="J247" s="37" t="s">
        <v>414</v>
      </c>
    </row>
    <row r="248" spans="9:10" ht="15.75" customHeight="1" x14ac:dyDescent="0.25">
      <c r="I248" s="37" t="s">
        <v>58</v>
      </c>
      <c r="J248" s="37" t="s">
        <v>415</v>
      </c>
    </row>
    <row r="249" spans="9:10" ht="15.75" customHeight="1" x14ac:dyDescent="0.25">
      <c r="I249" s="37" t="s">
        <v>58</v>
      </c>
      <c r="J249" s="37" t="s">
        <v>416</v>
      </c>
    </row>
    <row r="250" spans="9:10" ht="15.75" customHeight="1" x14ac:dyDescent="0.25">
      <c r="I250" s="37" t="s">
        <v>58</v>
      </c>
      <c r="J250" s="37" t="s">
        <v>417</v>
      </c>
    </row>
    <row r="251" spans="9:10" ht="15.75" customHeight="1" x14ac:dyDescent="0.25">
      <c r="I251" s="37" t="s">
        <v>58</v>
      </c>
      <c r="J251" s="37" t="s">
        <v>418</v>
      </c>
    </row>
    <row r="252" spans="9:10" ht="15.75" customHeight="1" x14ac:dyDescent="0.25">
      <c r="I252" s="37" t="s">
        <v>58</v>
      </c>
      <c r="J252" s="37" t="s">
        <v>419</v>
      </c>
    </row>
    <row r="253" spans="9:10" ht="15.75" customHeight="1" x14ac:dyDescent="0.25">
      <c r="I253" s="37" t="s">
        <v>58</v>
      </c>
      <c r="J253" s="37" t="s">
        <v>420</v>
      </c>
    </row>
    <row r="254" spans="9:10" ht="15.75" customHeight="1" x14ac:dyDescent="0.25">
      <c r="I254" s="37" t="s">
        <v>58</v>
      </c>
      <c r="J254" s="37" t="s">
        <v>421</v>
      </c>
    </row>
    <row r="255" spans="9:10" ht="15.75" customHeight="1" x14ac:dyDescent="0.25">
      <c r="I255" s="37" t="s">
        <v>58</v>
      </c>
      <c r="J255" s="37" t="s">
        <v>422</v>
      </c>
    </row>
    <row r="256" spans="9:10" ht="15.75" customHeight="1" x14ac:dyDescent="0.25">
      <c r="I256" s="37" t="s">
        <v>58</v>
      </c>
      <c r="J256" s="37" t="s">
        <v>423</v>
      </c>
    </row>
    <row r="257" spans="9:10" ht="15.75" customHeight="1" x14ac:dyDescent="0.25">
      <c r="I257" s="37" t="s">
        <v>58</v>
      </c>
      <c r="J257" s="37" t="s">
        <v>424</v>
      </c>
    </row>
    <row r="258" spans="9:10" ht="15.75" customHeight="1" x14ac:dyDescent="0.25">
      <c r="I258" s="37" t="s">
        <v>58</v>
      </c>
      <c r="J258" s="37" t="s">
        <v>425</v>
      </c>
    </row>
    <row r="259" spans="9:10" ht="15.75" customHeight="1" x14ac:dyDescent="0.25">
      <c r="I259" s="37" t="s">
        <v>58</v>
      </c>
      <c r="J259" s="37" t="s">
        <v>426</v>
      </c>
    </row>
    <row r="260" spans="9:10" ht="15.75" customHeight="1" x14ac:dyDescent="0.25">
      <c r="I260" s="37" t="s">
        <v>58</v>
      </c>
      <c r="J260" s="37" t="s">
        <v>427</v>
      </c>
    </row>
    <row r="261" spans="9:10" ht="15.75" customHeight="1" x14ac:dyDescent="0.25">
      <c r="I261" s="37" t="s">
        <v>58</v>
      </c>
      <c r="J261" s="37" t="s">
        <v>428</v>
      </c>
    </row>
    <row r="262" spans="9:10" ht="15.75" customHeight="1" x14ac:dyDescent="0.25">
      <c r="I262" s="37" t="s">
        <v>58</v>
      </c>
      <c r="J262" s="37" t="s">
        <v>429</v>
      </c>
    </row>
    <row r="263" spans="9:10" ht="15.75" customHeight="1" x14ac:dyDescent="0.25">
      <c r="I263" s="37" t="s">
        <v>58</v>
      </c>
      <c r="J263" s="37" t="s">
        <v>430</v>
      </c>
    </row>
    <row r="264" spans="9:10" ht="15.75" customHeight="1" x14ac:dyDescent="0.25">
      <c r="I264" s="37" t="s">
        <v>58</v>
      </c>
      <c r="J264" s="37" t="s">
        <v>431</v>
      </c>
    </row>
    <row r="265" spans="9:10" ht="15.75" customHeight="1" x14ac:dyDescent="0.25">
      <c r="I265" s="37" t="s">
        <v>58</v>
      </c>
      <c r="J265" s="37" t="s">
        <v>432</v>
      </c>
    </row>
    <row r="266" spans="9:10" ht="15.75" customHeight="1" x14ac:dyDescent="0.25">
      <c r="I266" s="37" t="s">
        <v>58</v>
      </c>
      <c r="J266" s="37" t="s">
        <v>433</v>
      </c>
    </row>
    <row r="267" spans="9:10" ht="15.75" customHeight="1" x14ac:dyDescent="0.25">
      <c r="I267" s="37" t="s">
        <v>58</v>
      </c>
      <c r="J267" s="37" t="s">
        <v>434</v>
      </c>
    </row>
    <row r="268" spans="9:10" ht="15.75" customHeight="1" x14ac:dyDescent="0.25">
      <c r="I268" s="37" t="s">
        <v>58</v>
      </c>
      <c r="J268" s="37" t="s">
        <v>435</v>
      </c>
    </row>
    <row r="269" spans="9:10" ht="15.75" customHeight="1" x14ac:dyDescent="0.25">
      <c r="I269" s="37" t="s">
        <v>58</v>
      </c>
      <c r="J269" s="37" t="s">
        <v>436</v>
      </c>
    </row>
    <row r="270" spans="9:10" ht="15.75" customHeight="1" x14ac:dyDescent="0.25">
      <c r="I270" s="37" t="s">
        <v>58</v>
      </c>
      <c r="J270" s="37" t="s">
        <v>437</v>
      </c>
    </row>
    <row r="271" spans="9:10" ht="15.75" customHeight="1" x14ac:dyDescent="0.25">
      <c r="I271" s="37" t="s">
        <v>58</v>
      </c>
      <c r="J271" s="37" t="s">
        <v>438</v>
      </c>
    </row>
    <row r="272" spans="9:10" ht="15.75" customHeight="1" x14ac:dyDescent="0.25">
      <c r="I272" s="37" t="s">
        <v>58</v>
      </c>
      <c r="J272" s="37" t="s">
        <v>439</v>
      </c>
    </row>
    <row r="273" spans="9:10" ht="15.75" customHeight="1" x14ac:dyDescent="0.25">
      <c r="I273" s="37" t="s">
        <v>58</v>
      </c>
      <c r="J273" s="37" t="s">
        <v>440</v>
      </c>
    </row>
    <row r="274" spans="9:10" ht="15.75" customHeight="1" x14ac:dyDescent="0.25">
      <c r="I274" s="37" t="s">
        <v>58</v>
      </c>
      <c r="J274" s="37" t="s">
        <v>441</v>
      </c>
    </row>
    <row r="275" spans="9:10" ht="15.75" customHeight="1" x14ac:dyDescent="0.25">
      <c r="I275" s="37" t="s">
        <v>58</v>
      </c>
      <c r="J275" s="37" t="s">
        <v>442</v>
      </c>
    </row>
    <row r="276" spans="9:10" ht="15.75" customHeight="1" x14ac:dyDescent="0.25">
      <c r="I276" s="37" t="s">
        <v>58</v>
      </c>
      <c r="J276" s="37" t="s">
        <v>443</v>
      </c>
    </row>
    <row r="277" spans="9:10" ht="15.75" customHeight="1" x14ac:dyDescent="0.25">
      <c r="I277" s="37" t="s">
        <v>58</v>
      </c>
      <c r="J277" s="37" t="s">
        <v>444</v>
      </c>
    </row>
    <row r="278" spans="9:10" ht="15.75" customHeight="1" x14ac:dyDescent="0.25">
      <c r="I278" s="37" t="s">
        <v>58</v>
      </c>
      <c r="J278" s="37" t="s">
        <v>445</v>
      </c>
    </row>
    <row r="279" spans="9:10" ht="15.75" customHeight="1" x14ac:dyDescent="0.25">
      <c r="I279" s="37" t="s">
        <v>58</v>
      </c>
      <c r="J279" s="37" t="s">
        <v>446</v>
      </c>
    </row>
    <row r="280" spans="9:10" ht="15.75" customHeight="1" x14ac:dyDescent="0.25">
      <c r="I280" s="37" t="s">
        <v>58</v>
      </c>
      <c r="J280" s="37" t="s">
        <v>447</v>
      </c>
    </row>
    <row r="281" spans="9:10" ht="15.75" customHeight="1" x14ac:dyDescent="0.25">
      <c r="I281" s="37" t="s">
        <v>58</v>
      </c>
      <c r="J281" s="37" t="s">
        <v>448</v>
      </c>
    </row>
    <row r="282" spans="9:10" ht="15.75" customHeight="1" x14ac:dyDescent="0.25">
      <c r="I282" s="37" t="s">
        <v>58</v>
      </c>
      <c r="J282" s="37" t="s">
        <v>449</v>
      </c>
    </row>
    <row r="283" spans="9:10" ht="15.75" customHeight="1" x14ac:dyDescent="0.25">
      <c r="I283" s="37" t="s">
        <v>58</v>
      </c>
      <c r="J283" s="37" t="s">
        <v>450</v>
      </c>
    </row>
    <row r="284" spans="9:10" ht="15.75" customHeight="1" x14ac:dyDescent="0.25">
      <c r="I284" s="37" t="s">
        <v>58</v>
      </c>
      <c r="J284" s="37" t="s">
        <v>451</v>
      </c>
    </row>
    <row r="285" spans="9:10" ht="15.75" customHeight="1" x14ac:dyDescent="0.25">
      <c r="I285" s="37" t="s">
        <v>58</v>
      </c>
      <c r="J285" s="37" t="s">
        <v>452</v>
      </c>
    </row>
    <row r="286" spans="9:10" ht="15.75" customHeight="1" x14ac:dyDescent="0.25">
      <c r="I286" s="37" t="s">
        <v>58</v>
      </c>
      <c r="J286" s="37" t="s">
        <v>453</v>
      </c>
    </row>
    <row r="287" spans="9:10" ht="15.75" customHeight="1" x14ac:dyDescent="0.25">
      <c r="I287" s="37" t="s">
        <v>58</v>
      </c>
      <c r="J287" s="37" t="s">
        <v>454</v>
      </c>
    </row>
    <row r="288" spans="9:10" ht="15.75" customHeight="1" x14ac:dyDescent="0.25">
      <c r="I288" s="37" t="s">
        <v>58</v>
      </c>
      <c r="J288" s="37" t="s">
        <v>455</v>
      </c>
    </row>
    <row r="289" spans="9:10" ht="15.75" customHeight="1" x14ac:dyDescent="0.25">
      <c r="I289" s="37" t="s">
        <v>58</v>
      </c>
      <c r="J289" s="37" t="s">
        <v>456</v>
      </c>
    </row>
    <row r="290" spans="9:10" ht="15.75" customHeight="1" x14ac:dyDescent="0.25">
      <c r="I290" s="37" t="s">
        <v>58</v>
      </c>
      <c r="J290" s="37" t="s">
        <v>457</v>
      </c>
    </row>
    <row r="291" spans="9:10" ht="15.75" customHeight="1" x14ac:dyDescent="0.25">
      <c r="I291" s="37" t="s">
        <v>58</v>
      </c>
      <c r="J291" s="37" t="s">
        <v>458</v>
      </c>
    </row>
    <row r="292" spans="9:10" ht="15.75" customHeight="1" x14ac:dyDescent="0.25">
      <c r="I292" s="37" t="s">
        <v>58</v>
      </c>
      <c r="J292" s="37" t="s">
        <v>459</v>
      </c>
    </row>
    <row r="293" spans="9:10" ht="15.75" customHeight="1" x14ac:dyDescent="0.25">
      <c r="I293" s="37" t="s">
        <v>58</v>
      </c>
      <c r="J293" s="37" t="s">
        <v>460</v>
      </c>
    </row>
    <row r="294" spans="9:10" ht="15.75" customHeight="1" x14ac:dyDescent="0.25">
      <c r="I294" s="37" t="s">
        <v>58</v>
      </c>
      <c r="J294" s="37" t="s">
        <v>461</v>
      </c>
    </row>
    <row r="295" spans="9:10" ht="15.75" customHeight="1" x14ac:dyDescent="0.25">
      <c r="I295" s="37" t="s">
        <v>58</v>
      </c>
      <c r="J295" s="37" t="s">
        <v>462</v>
      </c>
    </row>
    <row r="296" spans="9:10" ht="15.75" customHeight="1" x14ac:dyDescent="0.25">
      <c r="I296" s="37" t="s">
        <v>58</v>
      </c>
      <c r="J296" s="37" t="s">
        <v>463</v>
      </c>
    </row>
    <row r="297" spans="9:10" ht="15.75" customHeight="1" x14ac:dyDescent="0.25">
      <c r="I297" s="37" t="s">
        <v>58</v>
      </c>
      <c r="J297" s="37" t="s">
        <v>464</v>
      </c>
    </row>
    <row r="298" spans="9:10" ht="15.75" customHeight="1" x14ac:dyDescent="0.25">
      <c r="I298" s="37" t="s">
        <v>58</v>
      </c>
      <c r="J298" s="37" t="s">
        <v>465</v>
      </c>
    </row>
    <row r="299" spans="9:10" ht="15.75" customHeight="1" x14ac:dyDescent="0.25">
      <c r="I299" s="37" t="s">
        <v>58</v>
      </c>
      <c r="J299" s="37" t="s">
        <v>466</v>
      </c>
    </row>
    <row r="300" spans="9:10" ht="15.75" customHeight="1" x14ac:dyDescent="0.25">
      <c r="I300" s="37" t="s">
        <v>58</v>
      </c>
      <c r="J300" s="37" t="s">
        <v>467</v>
      </c>
    </row>
    <row r="301" spans="9:10" ht="15.75" customHeight="1" x14ac:dyDescent="0.25">
      <c r="I301" s="37" t="s">
        <v>58</v>
      </c>
      <c r="J301" s="37" t="s">
        <v>468</v>
      </c>
    </row>
    <row r="302" spans="9:10" ht="15.75" customHeight="1" x14ac:dyDescent="0.25">
      <c r="I302" s="37" t="s">
        <v>58</v>
      </c>
      <c r="J302" s="37" t="s">
        <v>469</v>
      </c>
    </row>
    <row r="303" spans="9:10" ht="15.75" customHeight="1" x14ac:dyDescent="0.25">
      <c r="I303" s="37" t="s">
        <v>58</v>
      </c>
      <c r="J303" s="37" t="s">
        <v>470</v>
      </c>
    </row>
    <row r="304" spans="9:10" ht="15.75" customHeight="1" x14ac:dyDescent="0.25">
      <c r="I304" s="37" t="s">
        <v>58</v>
      </c>
      <c r="J304" s="37" t="s">
        <v>471</v>
      </c>
    </row>
    <row r="305" spans="9:10" ht="15.75" customHeight="1" x14ac:dyDescent="0.25">
      <c r="I305" s="37" t="s">
        <v>58</v>
      </c>
      <c r="J305" s="37" t="s">
        <v>472</v>
      </c>
    </row>
    <row r="306" spans="9:10" ht="15.75" customHeight="1" x14ac:dyDescent="0.25">
      <c r="I306" s="37" t="s">
        <v>58</v>
      </c>
      <c r="J306" s="37" t="s">
        <v>473</v>
      </c>
    </row>
    <row r="307" spans="9:10" ht="15.75" customHeight="1" x14ac:dyDescent="0.25">
      <c r="I307" s="37" t="s">
        <v>58</v>
      </c>
      <c r="J307" s="37" t="s">
        <v>474</v>
      </c>
    </row>
    <row r="308" spans="9:10" ht="15.75" customHeight="1" x14ac:dyDescent="0.25">
      <c r="I308" s="37" t="s">
        <v>58</v>
      </c>
      <c r="J308" s="37" t="s">
        <v>475</v>
      </c>
    </row>
    <row r="309" spans="9:10" ht="15.75" customHeight="1" x14ac:dyDescent="0.25">
      <c r="I309" s="37" t="s">
        <v>58</v>
      </c>
      <c r="J309" s="37" t="s">
        <v>476</v>
      </c>
    </row>
    <row r="310" spans="9:10" ht="15.75" customHeight="1" x14ac:dyDescent="0.25">
      <c r="I310" s="37" t="s">
        <v>58</v>
      </c>
      <c r="J310" s="37" t="s">
        <v>477</v>
      </c>
    </row>
    <row r="311" spans="9:10" ht="15.75" customHeight="1" x14ac:dyDescent="0.25">
      <c r="I311" s="37" t="s">
        <v>58</v>
      </c>
      <c r="J311" s="37" t="s">
        <v>478</v>
      </c>
    </row>
    <row r="312" spans="9:10" ht="15.75" customHeight="1" x14ac:dyDescent="0.25">
      <c r="I312" s="37" t="s">
        <v>58</v>
      </c>
      <c r="J312" s="37" t="s">
        <v>479</v>
      </c>
    </row>
    <row r="313" spans="9:10" ht="15.75" customHeight="1" x14ac:dyDescent="0.25">
      <c r="I313" s="37" t="s">
        <v>58</v>
      </c>
      <c r="J313" s="37" t="s">
        <v>480</v>
      </c>
    </row>
    <row r="314" spans="9:10" ht="15.75" customHeight="1" x14ac:dyDescent="0.25">
      <c r="I314" s="37" t="s">
        <v>58</v>
      </c>
      <c r="J314" s="37" t="s">
        <v>481</v>
      </c>
    </row>
    <row r="315" spans="9:10" ht="15.75" customHeight="1" x14ac:dyDescent="0.25">
      <c r="I315" s="37" t="s">
        <v>58</v>
      </c>
      <c r="J315" s="37" t="s">
        <v>482</v>
      </c>
    </row>
    <row r="316" spans="9:10" ht="15.75" customHeight="1" x14ac:dyDescent="0.25">
      <c r="I316" s="37" t="s">
        <v>58</v>
      </c>
      <c r="J316" s="37" t="s">
        <v>483</v>
      </c>
    </row>
    <row r="317" spans="9:10" ht="15.75" customHeight="1" x14ac:dyDescent="0.25">
      <c r="I317" s="37" t="s">
        <v>58</v>
      </c>
      <c r="J317" s="37" t="s">
        <v>484</v>
      </c>
    </row>
    <row r="318" spans="9:10" ht="15.75" customHeight="1" x14ac:dyDescent="0.25">
      <c r="I318" s="37" t="s">
        <v>58</v>
      </c>
      <c r="J318" s="37" t="s">
        <v>485</v>
      </c>
    </row>
    <row r="319" spans="9:10" ht="15.75" customHeight="1" x14ac:dyDescent="0.25">
      <c r="I319" s="37" t="s">
        <v>58</v>
      </c>
      <c r="J319" s="37" t="s">
        <v>486</v>
      </c>
    </row>
    <row r="320" spans="9:10" ht="15.75" customHeight="1" x14ac:dyDescent="0.25">
      <c r="I320" s="37" t="s">
        <v>58</v>
      </c>
      <c r="J320" s="37" t="s">
        <v>487</v>
      </c>
    </row>
    <row r="321" spans="9:10" ht="15.75" customHeight="1" x14ac:dyDescent="0.25">
      <c r="I321" s="37" t="s">
        <v>58</v>
      </c>
      <c r="J321" s="37" t="s">
        <v>488</v>
      </c>
    </row>
    <row r="322" spans="9:10" ht="15.75" customHeight="1" x14ac:dyDescent="0.25">
      <c r="I322" s="37" t="s">
        <v>58</v>
      </c>
      <c r="J322" s="37" t="s">
        <v>489</v>
      </c>
    </row>
    <row r="323" spans="9:10" ht="15.75" customHeight="1" x14ac:dyDescent="0.25">
      <c r="I323" s="37" t="s">
        <v>58</v>
      </c>
      <c r="J323" s="37" t="s">
        <v>490</v>
      </c>
    </row>
    <row r="324" spans="9:10" ht="15.75" customHeight="1" x14ac:dyDescent="0.25">
      <c r="I324" s="37" t="s">
        <v>58</v>
      </c>
      <c r="J324" s="37" t="s">
        <v>491</v>
      </c>
    </row>
    <row r="325" spans="9:10" ht="15.75" customHeight="1" x14ac:dyDescent="0.25">
      <c r="I325" s="37" t="s">
        <v>58</v>
      </c>
      <c r="J325" s="37" t="s">
        <v>492</v>
      </c>
    </row>
    <row r="326" spans="9:10" ht="15.75" customHeight="1" x14ac:dyDescent="0.25">
      <c r="I326" s="37" t="s">
        <v>58</v>
      </c>
      <c r="J326" s="37" t="s">
        <v>493</v>
      </c>
    </row>
    <row r="327" spans="9:10" ht="15.75" customHeight="1" x14ac:dyDescent="0.25">
      <c r="I327" s="37" t="s">
        <v>58</v>
      </c>
      <c r="J327" s="37" t="s">
        <v>494</v>
      </c>
    </row>
    <row r="328" spans="9:10" ht="15.75" customHeight="1" x14ac:dyDescent="0.25">
      <c r="I328" s="37" t="s">
        <v>58</v>
      </c>
      <c r="J328" s="37" t="s">
        <v>495</v>
      </c>
    </row>
    <row r="329" spans="9:10" ht="15.75" customHeight="1" x14ac:dyDescent="0.25">
      <c r="I329" s="37" t="s">
        <v>58</v>
      </c>
      <c r="J329" s="37" t="s">
        <v>496</v>
      </c>
    </row>
    <row r="330" spans="9:10" ht="15.75" customHeight="1" x14ac:dyDescent="0.25">
      <c r="I330" s="37" t="s">
        <v>58</v>
      </c>
      <c r="J330" s="37" t="s">
        <v>497</v>
      </c>
    </row>
    <row r="331" spans="9:10" ht="15.75" customHeight="1" x14ac:dyDescent="0.25">
      <c r="I331" s="37" t="s">
        <v>58</v>
      </c>
      <c r="J331" s="37" t="s">
        <v>498</v>
      </c>
    </row>
    <row r="332" spans="9:10" ht="15.75" customHeight="1" x14ac:dyDescent="0.25">
      <c r="I332" s="37" t="s">
        <v>58</v>
      </c>
      <c r="J332" s="37" t="s">
        <v>499</v>
      </c>
    </row>
    <row r="333" spans="9:10" ht="15.75" customHeight="1" x14ac:dyDescent="0.25">
      <c r="I333" s="37" t="s">
        <v>58</v>
      </c>
      <c r="J333" s="37" t="s">
        <v>500</v>
      </c>
    </row>
    <row r="334" spans="9:10" ht="15.75" customHeight="1" x14ac:dyDescent="0.25">
      <c r="I334" s="37" t="s">
        <v>58</v>
      </c>
      <c r="J334" s="37" t="s">
        <v>501</v>
      </c>
    </row>
    <row r="335" spans="9:10" ht="15.75" customHeight="1" x14ac:dyDescent="0.25">
      <c r="I335" s="37" t="s">
        <v>58</v>
      </c>
      <c r="J335" s="37" t="s">
        <v>502</v>
      </c>
    </row>
    <row r="336" spans="9:10" ht="15.75" customHeight="1" x14ac:dyDescent="0.25">
      <c r="I336" s="37" t="s">
        <v>58</v>
      </c>
      <c r="J336" s="37" t="s">
        <v>503</v>
      </c>
    </row>
    <row r="337" spans="9:10" ht="15.75" customHeight="1" x14ac:dyDescent="0.25">
      <c r="I337" s="37" t="s">
        <v>58</v>
      </c>
      <c r="J337" s="37" t="s">
        <v>504</v>
      </c>
    </row>
    <row r="338" spans="9:10" ht="15.75" customHeight="1" x14ac:dyDescent="0.25">
      <c r="I338" s="37" t="s">
        <v>58</v>
      </c>
      <c r="J338" s="37" t="s">
        <v>505</v>
      </c>
    </row>
    <row r="339" spans="9:10" ht="15.75" customHeight="1" x14ac:dyDescent="0.25">
      <c r="I339" s="37" t="s">
        <v>58</v>
      </c>
      <c r="J339" s="37" t="s">
        <v>506</v>
      </c>
    </row>
    <row r="340" spans="9:10" ht="15.75" customHeight="1" x14ac:dyDescent="0.25">
      <c r="I340" s="37" t="s">
        <v>58</v>
      </c>
      <c r="J340" s="37" t="s">
        <v>507</v>
      </c>
    </row>
    <row r="341" spans="9:10" ht="15.75" customHeight="1" x14ac:dyDescent="0.25">
      <c r="I341" s="37" t="s">
        <v>58</v>
      </c>
      <c r="J341" s="37" t="s">
        <v>508</v>
      </c>
    </row>
    <row r="342" spans="9:10" ht="15.75" customHeight="1" x14ac:dyDescent="0.25">
      <c r="I342" s="37" t="s">
        <v>58</v>
      </c>
      <c r="J342" s="37" t="s">
        <v>509</v>
      </c>
    </row>
    <row r="343" spans="9:10" ht="15.75" customHeight="1" x14ac:dyDescent="0.25">
      <c r="I343" s="37" t="s">
        <v>58</v>
      </c>
      <c r="J343" s="37" t="s">
        <v>510</v>
      </c>
    </row>
    <row r="344" spans="9:10" ht="15.75" customHeight="1" x14ac:dyDescent="0.25">
      <c r="I344" s="37" t="s">
        <v>58</v>
      </c>
      <c r="J344" s="37" t="s">
        <v>511</v>
      </c>
    </row>
    <row r="345" spans="9:10" ht="15.75" customHeight="1" x14ac:dyDescent="0.25">
      <c r="I345" s="37" t="s">
        <v>58</v>
      </c>
      <c r="J345" s="37" t="s">
        <v>512</v>
      </c>
    </row>
    <row r="346" spans="9:10" ht="15.75" customHeight="1" x14ac:dyDescent="0.25">
      <c r="I346" s="37" t="s">
        <v>58</v>
      </c>
      <c r="J346" s="37" t="s">
        <v>513</v>
      </c>
    </row>
    <row r="347" spans="9:10" ht="15.75" customHeight="1" x14ac:dyDescent="0.25">
      <c r="I347" s="37" t="s">
        <v>58</v>
      </c>
      <c r="J347" s="37" t="s">
        <v>514</v>
      </c>
    </row>
    <row r="348" spans="9:10" ht="15.75" customHeight="1" x14ac:dyDescent="0.25">
      <c r="I348" s="37" t="s">
        <v>58</v>
      </c>
      <c r="J348" s="37" t="s">
        <v>515</v>
      </c>
    </row>
    <row r="349" spans="9:10" ht="15.75" customHeight="1" x14ac:dyDescent="0.25">
      <c r="I349" s="37" t="s">
        <v>58</v>
      </c>
      <c r="J349" s="37" t="s">
        <v>516</v>
      </c>
    </row>
    <row r="350" spans="9:10" ht="15.75" customHeight="1" x14ac:dyDescent="0.25">
      <c r="I350" s="37" t="s">
        <v>58</v>
      </c>
      <c r="J350" s="37" t="s">
        <v>517</v>
      </c>
    </row>
    <row r="351" spans="9:10" ht="15.75" customHeight="1" x14ac:dyDescent="0.25">
      <c r="I351" s="37" t="s">
        <v>58</v>
      </c>
      <c r="J351" s="37" t="s">
        <v>518</v>
      </c>
    </row>
    <row r="352" spans="9:10" ht="15.75" customHeight="1" x14ac:dyDescent="0.25">
      <c r="I352" s="37" t="s">
        <v>58</v>
      </c>
      <c r="J352" s="37" t="s">
        <v>519</v>
      </c>
    </row>
    <row r="353" spans="9:10" ht="15.75" customHeight="1" x14ac:dyDescent="0.25">
      <c r="I353" s="37" t="s">
        <v>58</v>
      </c>
      <c r="J353" s="37" t="s">
        <v>520</v>
      </c>
    </row>
    <row r="354" spans="9:10" ht="15.75" customHeight="1" x14ac:dyDescent="0.25">
      <c r="I354" s="37" t="s">
        <v>58</v>
      </c>
      <c r="J354" s="37" t="s">
        <v>521</v>
      </c>
    </row>
    <row r="355" spans="9:10" ht="15.75" customHeight="1" x14ac:dyDescent="0.25">
      <c r="I355" s="37" t="s">
        <v>58</v>
      </c>
      <c r="J355" s="37" t="s">
        <v>522</v>
      </c>
    </row>
    <row r="356" spans="9:10" ht="15.75" customHeight="1" x14ac:dyDescent="0.25">
      <c r="I356" s="37" t="s">
        <v>58</v>
      </c>
      <c r="J356" s="37" t="s">
        <v>523</v>
      </c>
    </row>
    <row r="357" spans="9:10" ht="15.75" customHeight="1" x14ac:dyDescent="0.25">
      <c r="I357" s="37" t="s">
        <v>58</v>
      </c>
      <c r="J357" s="37" t="s">
        <v>524</v>
      </c>
    </row>
    <row r="358" spans="9:10" ht="15.75" customHeight="1" x14ac:dyDescent="0.25">
      <c r="I358" s="37" t="s">
        <v>58</v>
      </c>
      <c r="J358" s="37" t="s">
        <v>525</v>
      </c>
    </row>
    <row r="359" spans="9:10" ht="15.75" customHeight="1" x14ac:dyDescent="0.25">
      <c r="I359" s="37" t="s">
        <v>58</v>
      </c>
      <c r="J359" s="37" t="s">
        <v>526</v>
      </c>
    </row>
    <row r="360" spans="9:10" ht="15.75" customHeight="1" x14ac:dyDescent="0.25">
      <c r="I360" s="37" t="s">
        <v>58</v>
      </c>
      <c r="J360" s="37" t="s">
        <v>527</v>
      </c>
    </row>
    <row r="361" spans="9:10" ht="15.75" customHeight="1" x14ac:dyDescent="0.25">
      <c r="I361" s="37" t="s">
        <v>58</v>
      </c>
      <c r="J361" s="37" t="s">
        <v>528</v>
      </c>
    </row>
    <row r="362" spans="9:10" ht="15.75" customHeight="1" x14ac:dyDescent="0.25">
      <c r="I362" s="37" t="s">
        <v>58</v>
      </c>
      <c r="J362" s="37" t="s">
        <v>529</v>
      </c>
    </row>
    <row r="363" spans="9:10" ht="15.75" customHeight="1" x14ac:dyDescent="0.25">
      <c r="I363" s="37" t="s">
        <v>58</v>
      </c>
      <c r="J363" s="37" t="s">
        <v>530</v>
      </c>
    </row>
    <row r="364" spans="9:10" ht="15.75" customHeight="1" x14ac:dyDescent="0.25">
      <c r="I364" s="37" t="s">
        <v>58</v>
      </c>
      <c r="J364" s="37" t="s">
        <v>531</v>
      </c>
    </row>
    <row r="365" spans="9:10" ht="15.75" customHeight="1" x14ac:dyDescent="0.25">
      <c r="I365" s="37" t="s">
        <v>58</v>
      </c>
      <c r="J365" s="37" t="s">
        <v>532</v>
      </c>
    </row>
    <row r="366" spans="9:10" ht="15.75" customHeight="1" x14ac:dyDescent="0.25">
      <c r="I366" s="37" t="s">
        <v>58</v>
      </c>
      <c r="J366" s="37" t="s">
        <v>533</v>
      </c>
    </row>
    <row r="367" spans="9:10" ht="15.75" customHeight="1" x14ac:dyDescent="0.25">
      <c r="I367" s="37" t="s">
        <v>58</v>
      </c>
      <c r="J367" s="37" t="s">
        <v>534</v>
      </c>
    </row>
    <row r="368" spans="9:10" ht="15.75" customHeight="1" x14ac:dyDescent="0.25">
      <c r="I368" s="37" t="s">
        <v>58</v>
      </c>
      <c r="J368" s="37" t="s">
        <v>535</v>
      </c>
    </row>
    <row r="369" spans="9:10" ht="15.75" customHeight="1" x14ac:dyDescent="0.25">
      <c r="I369" s="37" t="s">
        <v>58</v>
      </c>
      <c r="J369" s="37" t="s">
        <v>536</v>
      </c>
    </row>
    <row r="370" spans="9:10" ht="15.75" customHeight="1" x14ac:dyDescent="0.25">
      <c r="I370" s="37" t="s">
        <v>58</v>
      </c>
      <c r="J370" s="37" t="s">
        <v>537</v>
      </c>
    </row>
    <row r="371" spans="9:10" ht="15.75" customHeight="1" x14ac:dyDescent="0.25">
      <c r="I371" s="37" t="s">
        <v>58</v>
      </c>
      <c r="J371" s="37" t="s">
        <v>538</v>
      </c>
    </row>
    <row r="372" spans="9:10" ht="15.75" customHeight="1" x14ac:dyDescent="0.25">
      <c r="I372" s="37" t="s">
        <v>58</v>
      </c>
      <c r="J372" s="37" t="s">
        <v>539</v>
      </c>
    </row>
    <row r="373" spans="9:10" ht="15.75" customHeight="1" x14ac:dyDescent="0.25">
      <c r="I373" s="37" t="s">
        <v>58</v>
      </c>
      <c r="J373" s="37" t="s">
        <v>540</v>
      </c>
    </row>
    <row r="374" spans="9:10" ht="15.75" customHeight="1" x14ac:dyDescent="0.25">
      <c r="I374" s="37" t="s">
        <v>58</v>
      </c>
      <c r="J374" s="37" t="s">
        <v>541</v>
      </c>
    </row>
    <row r="375" spans="9:10" ht="15.75" customHeight="1" x14ac:dyDescent="0.25">
      <c r="I375" s="37" t="s">
        <v>58</v>
      </c>
      <c r="J375" s="37" t="s">
        <v>542</v>
      </c>
    </row>
    <row r="376" spans="9:10" ht="15.75" customHeight="1" x14ac:dyDescent="0.25">
      <c r="I376" s="37" t="s">
        <v>58</v>
      </c>
      <c r="J376" s="37" t="s">
        <v>543</v>
      </c>
    </row>
    <row r="377" spans="9:10" ht="15.75" customHeight="1" x14ac:dyDescent="0.25">
      <c r="I377" s="37" t="s">
        <v>58</v>
      </c>
      <c r="J377" s="37" t="s">
        <v>544</v>
      </c>
    </row>
    <row r="378" spans="9:10" ht="15.75" customHeight="1" x14ac:dyDescent="0.25">
      <c r="I378" s="37" t="s">
        <v>58</v>
      </c>
      <c r="J378" s="37" t="s">
        <v>545</v>
      </c>
    </row>
    <row r="379" spans="9:10" ht="15.75" customHeight="1" x14ac:dyDescent="0.25">
      <c r="I379" s="37" t="s">
        <v>58</v>
      </c>
      <c r="J379" s="37" t="s">
        <v>546</v>
      </c>
    </row>
    <row r="380" spans="9:10" ht="15.75" customHeight="1" x14ac:dyDescent="0.25">
      <c r="I380" s="37" t="s">
        <v>58</v>
      </c>
      <c r="J380" s="37" t="s">
        <v>547</v>
      </c>
    </row>
    <row r="381" spans="9:10" ht="15.75" customHeight="1" x14ac:dyDescent="0.25">
      <c r="I381" s="37" t="s">
        <v>58</v>
      </c>
      <c r="J381" s="37" t="s">
        <v>548</v>
      </c>
    </row>
    <row r="382" spans="9:10" ht="15.75" customHeight="1" x14ac:dyDescent="0.25">
      <c r="I382" s="37" t="s">
        <v>58</v>
      </c>
      <c r="J382" s="37" t="s">
        <v>549</v>
      </c>
    </row>
    <row r="383" spans="9:10" ht="15.75" customHeight="1" x14ac:dyDescent="0.25">
      <c r="I383" s="37" t="s">
        <v>58</v>
      </c>
      <c r="J383" s="37" t="s">
        <v>550</v>
      </c>
    </row>
    <row r="384" spans="9:10" ht="15.75" customHeight="1" x14ac:dyDescent="0.25">
      <c r="I384" s="37" t="s">
        <v>58</v>
      </c>
      <c r="J384" s="37" t="s">
        <v>551</v>
      </c>
    </row>
    <row r="385" spans="9:10" ht="15.75" customHeight="1" x14ac:dyDescent="0.25">
      <c r="I385" s="37" t="s">
        <v>58</v>
      </c>
      <c r="J385" s="37" t="s">
        <v>552</v>
      </c>
    </row>
    <row r="386" spans="9:10" ht="15.75" customHeight="1" x14ac:dyDescent="0.25">
      <c r="I386" s="37" t="s">
        <v>58</v>
      </c>
      <c r="J386" s="37" t="s">
        <v>553</v>
      </c>
    </row>
    <row r="387" spans="9:10" ht="15.75" customHeight="1" x14ac:dyDescent="0.25">
      <c r="I387" s="37" t="s">
        <v>58</v>
      </c>
      <c r="J387" s="37" t="s">
        <v>554</v>
      </c>
    </row>
    <row r="388" spans="9:10" ht="15.75" customHeight="1" x14ac:dyDescent="0.25">
      <c r="I388" s="37" t="s">
        <v>58</v>
      </c>
      <c r="J388" s="37" t="s">
        <v>555</v>
      </c>
    </row>
    <row r="389" spans="9:10" ht="15.75" customHeight="1" x14ac:dyDescent="0.25">
      <c r="I389" s="37" t="s">
        <v>58</v>
      </c>
      <c r="J389" s="37" t="s">
        <v>556</v>
      </c>
    </row>
    <row r="390" spans="9:10" ht="15.75" customHeight="1" x14ac:dyDescent="0.25">
      <c r="I390" s="37" t="s">
        <v>58</v>
      </c>
      <c r="J390" s="37" t="s">
        <v>557</v>
      </c>
    </row>
    <row r="391" spans="9:10" ht="15.75" customHeight="1" x14ac:dyDescent="0.25">
      <c r="I391" s="37" t="s">
        <v>58</v>
      </c>
      <c r="J391" s="37" t="s">
        <v>558</v>
      </c>
    </row>
    <row r="392" spans="9:10" ht="15.75" customHeight="1" x14ac:dyDescent="0.25">
      <c r="I392" s="37" t="s">
        <v>58</v>
      </c>
      <c r="J392" s="37" t="s">
        <v>559</v>
      </c>
    </row>
    <row r="393" spans="9:10" ht="15.75" customHeight="1" x14ac:dyDescent="0.25">
      <c r="I393" s="37" t="s">
        <v>58</v>
      </c>
      <c r="J393" s="37" t="s">
        <v>560</v>
      </c>
    </row>
    <row r="394" spans="9:10" ht="15.75" customHeight="1" x14ac:dyDescent="0.25">
      <c r="I394" s="37" t="s">
        <v>58</v>
      </c>
      <c r="J394" s="37" t="s">
        <v>561</v>
      </c>
    </row>
    <row r="395" spans="9:10" ht="15.75" customHeight="1" x14ac:dyDescent="0.25">
      <c r="I395" s="37" t="s">
        <v>58</v>
      </c>
      <c r="J395" s="37" t="s">
        <v>562</v>
      </c>
    </row>
    <row r="396" spans="9:10" ht="15.75" customHeight="1" x14ac:dyDescent="0.25">
      <c r="I396" s="37" t="s">
        <v>58</v>
      </c>
      <c r="J396" s="37" t="s">
        <v>563</v>
      </c>
    </row>
    <row r="397" spans="9:10" ht="15.75" customHeight="1" x14ac:dyDescent="0.25">
      <c r="I397" s="37" t="s">
        <v>58</v>
      </c>
      <c r="J397" s="37" t="s">
        <v>564</v>
      </c>
    </row>
    <row r="398" spans="9:10" ht="15.75" customHeight="1" x14ac:dyDescent="0.25">
      <c r="I398" s="37" t="s">
        <v>58</v>
      </c>
      <c r="J398" s="37" t="s">
        <v>565</v>
      </c>
    </row>
    <row r="399" spans="9:10" ht="15.75" customHeight="1" x14ac:dyDescent="0.25">
      <c r="I399" s="37" t="s">
        <v>58</v>
      </c>
      <c r="J399" s="37" t="s">
        <v>566</v>
      </c>
    </row>
    <row r="400" spans="9:10" ht="15.75" customHeight="1" x14ac:dyDescent="0.25">
      <c r="I400" s="37" t="s">
        <v>58</v>
      </c>
      <c r="J400" s="37" t="s">
        <v>567</v>
      </c>
    </row>
    <row r="401" spans="9:10" ht="15.75" customHeight="1" x14ac:dyDescent="0.25">
      <c r="I401" s="37" t="s">
        <v>58</v>
      </c>
      <c r="J401" s="37" t="s">
        <v>568</v>
      </c>
    </row>
    <row r="402" spans="9:10" ht="15.75" customHeight="1" x14ac:dyDescent="0.25">
      <c r="I402" s="37" t="s">
        <v>58</v>
      </c>
      <c r="J402" s="37" t="s">
        <v>569</v>
      </c>
    </row>
    <row r="403" spans="9:10" ht="15.75" customHeight="1" x14ac:dyDescent="0.25">
      <c r="I403" s="37" t="s">
        <v>58</v>
      </c>
      <c r="J403" s="37" t="s">
        <v>570</v>
      </c>
    </row>
    <row r="404" spans="9:10" ht="15.75" customHeight="1" x14ac:dyDescent="0.25">
      <c r="I404" s="37" t="s">
        <v>58</v>
      </c>
      <c r="J404" s="37" t="s">
        <v>571</v>
      </c>
    </row>
    <row r="405" spans="9:10" ht="15.75" customHeight="1" x14ac:dyDescent="0.25">
      <c r="I405" s="37" t="s">
        <v>58</v>
      </c>
      <c r="J405" s="37" t="s">
        <v>572</v>
      </c>
    </row>
    <row r="406" spans="9:10" ht="15.75" customHeight="1" x14ac:dyDescent="0.25">
      <c r="I406" s="37" t="s">
        <v>58</v>
      </c>
      <c r="J406" s="37" t="s">
        <v>573</v>
      </c>
    </row>
    <row r="407" spans="9:10" ht="15.75" customHeight="1" x14ac:dyDescent="0.25">
      <c r="I407" s="37" t="s">
        <v>58</v>
      </c>
      <c r="J407" s="37" t="s">
        <v>574</v>
      </c>
    </row>
    <row r="408" spans="9:10" ht="15.75" customHeight="1" x14ac:dyDescent="0.25">
      <c r="I408" s="37" t="s">
        <v>58</v>
      </c>
      <c r="J408" s="37" t="s">
        <v>575</v>
      </c>
    </row>
    <row r="409" spans="9:10" ht="15.75" customHeight="1" x14ac:dyDescent="0.25">
      <c r="I409" s="37" t="s">
        <v>58</v>
      </c>
      <c r="J409" s="37" t="s">
        <v>576</v>
      </c>
    </row>
    <row r="410" spans="9:10" ht="15.75" customHeight="1" x14ac:dyDescent="0.25">
      <c r="I410" s="37" t="s">
        <v>58</v>
      </c>
      <c r="J410" s="37" t="s">
        <v>577</v>
      </c>
    </row>
    <row r="411" spans="9:10" ht="15.75" customHeight="1" x14ac:dyDescent="0.25">
      <c r="I411" s="37" t="s">
        <v>58</v>
      </c>
      <c r="J411" s="37" t="s">
        <v>578</v>
      </c>
    </row>
    <row r="412" spans="9:10" ht="15.75" customHeight="1" x14ac:dyDescent="0.25">
      <c r="I412" s="37" t="s">
        <v>58</v>
      </c>
      <c r="J412" s="37" t="s">
        <v>579</v>
      </c>
    </row>
    <row r="413" spans="9:10" ht="15.75" customHeight="1" x14ac:dyDescent="0.25">
      <c r="I413" s="37" t="s">
        <v>58</v>
      </c>
      <c r="J413" s="37" t="s">
        <v>580</v>
      </c>
    </row>
    <row r="414" spans="9:10" ht="15.75" customHeight="1" x14ac:dyDescent="0.25">
      <c r="I414" s="37" t="s">
        <v>58</v>
      </c>
      <c r="J414" s="37" t="s">
        <v>581</v>
      </c>
    </row>
    <row r="415" spans="9:10" ht="15.75" customHeight="1" x14ac:dyDescent="0.25">
      <c r="I415" s="37" t="s">
        <v>58</v>
      </c>
      <c r="J415" s="37" t="s">
        <v>582</v>
      </c>
    </row>
    <row r="416" spans="9:10" ht="15.75" customHeight="1" x14ac:dyDescent="0.25">
      <c r="I416" s="37" t="s">
        <v>58</v>
      </c>
      <c r="J416" s="37" t="s">
        <v>583</v>
      </c>
    </row>
    <row r="417" spans="9:10" ht="15.75" customHeight="1" x14ac:dyDescent="0.25">
      <c r="I417" s="37" t="s">
        <v>58</v>
      </c>
      <c r="J417" s="37" t="s">
        <v>584</v>
      </c>
    </row>
    <row r="418" spans="9:10" ht="15.75" customHeight="1" x14ac:dyDescent="0.25">
      <c r="I418" s="37" t="s">
        <v>58</v>
      </c>
      <c r="J418" s="37" t="s">
        <v>585</v>
      </c>
    </row>
    <row r="419" spans="9:10" ht="15.75" customHeight="1" x14ac:dyDescent="0.25">
      <c r="I419" s="37" t="s">
        <v>58</v>
      </c>
      <c r="J419" s="37" t="s">
        <v>586</v>
      </c>
    </row>
    <row r="420" spans="9:10" ht="15.75" customHeight="1" x14ac:dyDescent="0.25">
      <c r="I420" s="37" t="s">
        <v>58</v>
      </c>
      <c r="J420" s="37" t="s">
        <v>587</v>
      </c>
    </row>
    <row r="421" spans="9:10" ht="15.75" customHeight="1" x14ac:dyDescent="0.25">
      <c r="I421" s="37" t="s">
        <v>58</v>
      </c>
      <c r="J421" s="37" t="s">
        <v>588</v>
      </c>
    </row>
    <row r="422" spans="9:10" ht="15.75" customHeight="1" x14ac:dyDescent="0.25">
      <c r="I422" s="37" t="s">
        <v>58</v>
      </c>
      <c r="J422" s="37" t="s">
        <v>589</v>
      </c>
    </row>
    <row r="423" spans="9:10" ht="15.75" customHeight="1" x14ac:dyDescent="0.25">
      <c r="I423" s="37" t="s">
        <v>58</v>
      </c>
      <c r="J423" s="37" t="s">
        <v>590</v>
      </c>
    </row>
    <row r="424" spans="9:10" ht="15.75" customHeight="1" x14ac:dyDescent="0.25">
      <c r="I424" s="37" t="s">
        <v>58</v>
      </c>
      <c r="J424" s="37" t="s">
        <v>591</v>
      </c>
    </row>
    <row r="425" spans="9:10" ht="15.75" customHeight="1" x14ac:dyDescent="0.25">
      <c r="I425" s="37" t="s">
        <v>58</v>
      </c>
      <c r="J425" s="37" t="s">
        <v>592</v>
      </c>
    </row>
    <row r="426" spans="9:10" ht="15.75" customHeight="1" x14ac:dyDescent="0.25">
      <c r="I426" s="37" t="s">
        <v>58</v>
      </c>
      <c r="J426" s="37" t="s">
        <v>593</v>
      </c>
    </row>
    <row r="427" spans="9:10" ht="15.75" customHeight="1" x14ac:dyDescent="0.25">
      <c r="I427" s="37" t="s">
        <v>58</v>
      </c>
      <c r="J427" s="37" t="s">
        <v>594</v>
      </c>
    </row>
    <row r="428" spans="9:10" ht="15.75" customHeight="1" x14ac:dyDescent="0.25">
      <c r="I428" s="37" t="s">
        <v>58</v>
      </c>
      <c r="J428" s="37" t="s">
        <v>595</v>
      </c>
    </row>
    <row r="429" spans="9:10" ht="15.75" customHeight="1" x14ac:dyDescent="0.25">
      <c r="I429" s="37" t="s">
        <v>58</v>
      </c>
      <c r="J429" s="37" t="s">
        <v>596</v>
      </c>
    </row>
    <row r="430" spans="9:10" ht="15.75" customHeight="1" x14ac:dyDescent="0.25">
      <c r="I430" s="37" t="s">
        <v>58</v>
      </c>
      <c r="J430" s="37" t="s">
        <v>597</v>
      </c>
    </row>
    <row r="431" spans="9:10" ht="15.75" customHeight="1" x14ac:dyDescent="0.25">
      <c r="I431" s="37" t="s">
        <v>58</v>
      </c>
      <c r="J431" s="37" t="s">
        <v>598</v>
      </c>
    </row>
    <row r="432" spans="9:10" ht="15.75" customHeight="1" x14ac:dyDescent="0.25">
      <c r="I432" s="37" t="s">
        <v>58</v>
      </c>
      <c r="J432" s="37" t="s">
        <v>599</v>
      </c>
    </row>
    <row r="433" spans="9:10" ht="15.75" customHeight="1" x14ac:dyDescent="0.25">
      <c r="I433" s="37" t="s">
        <v>58</v>
      </c>
      <c r="J433" s="37" t="s">
        <v>600</v>
      </c>
    </row>
    <row r="434" spans="9:10" ht="15.75" customHeight="1" x14ac:dyDescent="0.25">
      <c r="I434" s="37" t="s">
        <v>58</v>
      </c>
      <c r="J434" s="37" t="s">
        <v>601</v>
      </c>
    </row>
    <row r="435" spans="9:10" ht="15.75" customHeight="1" x14ac:dyDescent="0.25">
      <c r="I435" s="37" t="s">
        <v>58</v>
      </c>
      <c r="J435" s="37" t="s">
        <v>602</v>
      </c>
    </row>
    <row r="436" spans="9:10" ht="15.75" customHeight="1" x14ac:dyDescent="0.25">
      <c r="I436" s="37" t="s">
        <v>58</v>
      </c>
      <c r="J436" s="37" t="s">
        <v>603</v>
      </c>
    </row>
    <row r="437" spans="9:10" ht="15.75" customHeight="1" x14ac:dyDescent="0.25">
      <c r="I437" s="37" t="s">
        <v>58</v>
      </c>
      <c r="J437" s="37" t="s">
        <v>604</v>
      </c>
    </row>
    <row r="438" spans="9:10" ht="15.75" customHeight="1" x14ac:dyDescent="0.25">
      <c r="I438" s="37" t="s">
        <v>58</v>
      </c>
      <c r="J438" s="37" t="s">
        <v>605</v>
      </c>
    </row>
    <row r="439" spans="9:10" ht="15.75" customHeight="1" x14ac:dyDescent="0.25">
      <c r="I439" s="37" t="s">
        <v>58</v>
      </c>
      <c r="J439" s="37" t="s">
        <v>606</v>
      </c>
    </row>
    <row r="440" spans="9:10" ht="15.75" customHeight="1" x14ac:dyDescent="0.25">
      <c r="I440" s="37" t="s">
        <v>58</v>
      </c>
      <c r="J440" s="37" t="s">
        <v>607</v>
      </c>
    </row>
    <row r="441" spans="9:10" ht="15.75" customHeight="1" x14ac:dyDescent="0.25">
      <c r="I441" s="37" t="s">
        <v>58</v>
      </c>
      <c r="J441" s="37" t="s">
        <v>608</v>
      </c>
    </row>
    <row r="442" spans="9:10" ht="15.75" customHeight="1" x14ac:dyDescent="0.25">
      <c r="I442" s="37" t="s">
        <v>58</v>
      </c>
      <c r="J442" s="37" t="s">
        <v>609</v>
      </c>
    </row>
    <row r="443" spans="9:10" ht="15.75" customHeight="1" x14ac:dyDescent="0.25">
      <c r="I443" s="37" t="s">
        <v>58</v>
      </c>
      <c r="J443" s="37" t="s">
        <v>610</v>
      </c>
    </row>
    <row r="444" spans="9:10" ht="15.75" customHeight="1" x14ac:dyDescent="0.25">
      <c r="I444" s="37" t="s">
        <v>58</v>
      </c>
      <c r="J444" s="37" t="s">
        <v>611</v>
      </c>
    </row>
    <row r="445" spans="9:10" ht="15.75" customHeight="1" x14ac:dyDescent="0.25">
      <c r="I445" s="37" t="s">
        <v>58</v>
      </c>
      <c r="J445" s="37" t="s">
        <v>612</v>
      </c>
    </row>
    <row r="446" spans="9:10" ht="15.75" customHeight="1" x14ac:dyDescent="0.25">
      <c r="I446" s="37" t="s">
        <v>58</v>
      </c>
      <c r="J446" s="37" t="s">
        <v>613</v>
      </c>
    </row>
    <row r="447" spans="9:10" ht="15.75" customHeight="1" x14ac:dyDescent="0.25">
      <c r="I447" s="37" t="s">
        <v>58</v>
      </c>
      <c r="J447" s="37" t="s">
        <v>614</v>
      </c>
    </row>
    <row r="448" spans="9:10" ht="15.75" customHeight="1" x14ac:dyDescent="0.25">
      <c r="I448" s="37" t="s">
        <v>58</v>
      </c>
      <c r="J448" s="37" t="s">
        <v>615</v>
      </c>
    </row>
    <row r="449" spans="9:10" ht="15.75" customHeight="1" x14ac:dyDescent="0.25">
      <c r="I449" s="37" t="s">
        <v>58</v>
      </c>
      <c r="J449" s="37" t="s">
        <v>616</v>
      </c>
    </row>
    <row r="450" spans="9:10" ht="15.75" customHeight="1" x14ac:dyDescent="0.25">
      <c r="I450" s="37" t="s">
        <v>58</v>
      </c>
      <c r="J450" s="37" t="s">
        <v>617</v>
      </c>
    </row>
    <row r="451" spans="9:10" ht="15.75" customHeight="1" x14ac:dyDescent="0.25">
      <c r="I451" s="37" t="s">
        <v>58</v>
      </c>
      <c r="J451" s="37" t="s">
        <v>618</v>
      </c>
    </row>
    <row r="452" spans="9:10" ht="15.75" customHeight="1" x14ac:dyDescent="0.25">
      <c r="I452" s="37" t="s">
        <v>58</v>
      </c>
      <c r="J452" s="37" t="s">
        <v>619</v>
      </c>
    </row>
    <row r="453" spans="9:10" ht="15.75" customHeight="1" x14ac:dyDescent="0.25">
      <c r="I453" s="37" t="s">
        <v>58</v>
      </c>
      <c r="J453" s="37" t="s">
        <v>620</v>
      </c>
    </row>
    <row r="454" spans="9:10" ht="15.75" customHeight="1" x14ac:dyDescent="0.25">
      <c r="I454" s="37" t="s">
        <v>58</v>
      </c>
      <c r="J454" s="37" t="s">
        <v>621</v>
      </c>
    </row>
    <row r="455" spans="9:10" ht="15.75" customHeight="1" x14ac:dyDescent="0.25">
      <c r="I455" s="37" t="s">
        <v>58</v>
      </c>
      <c r="J455" s="37" t="s">
        <v>622</v>
      </c>
    </row>
    <row r="456" spans="9:10" ht="15.75" customHeight="1" x14ac:dyDescent="0.25">
      <c r="I456" s="37" t="s">
        <v>58</v>
      </c>
      <c r="J456" s="37" t="s">
        <v>623</v>
      </c>
    </row>
    <row r="457" spans="9:10" ht="15.75" customHeight="1" x14ac:dyDescent="0.25">
      <c r="I457" s="37" t="s">
        <v>58</v>
      </c>
      <c r="J457" s="37" t="s">
        <v>624</v>
      </c>
    </row>
    <row r="458" spans="9:10" ht="15.75" customHeight="1" x14ac:dyDescent="0.25">
      <c r="I458" s="37" t="s">
        <v>58</v>
      </c>
      <c r="J458" s="37" t="s">
        <v>625</v>
      </c>
    </row>
    <row r="459" spans="9:10" ht="15.75" customHeight="1" x14ac:dyDescent="0.25">
      <c r="I459" s="37" t="s">
        <v>58</v>
      </c>
      <c r="J459" s="37" t="s">
        <v>626</v>
      </c>
    </row>
    <row r="460" spans="9:10" ht="15.75" customHeight="1" x14ac:dyDescent="0.25">
      <c r="I460" s="37" t="s">
        <v>58</v>
      </c>
      <c r="J460" s="37" t="s">
        <v>627</v>
      </c>
    </row>
    <row r="461" spans="9:10" ht="15.75" customHeight="1" x14ac:dyDescent="0.25">
      <c r="I461" s="37" t="s">
        <v>58</v>
      </c>
      <c r="J461" s="37" t="s">
        <v>628</v>
      </c>
    </row>
    <row r="462" spans="9:10" ht="15.75" customHeight="1" x14ac:dyDescent="0.25">
      <c r="I462" s="37" t="s">
        <v>58</v>
      </c>
      <c r="J462" s="37" t="s">
        <v>629</v>
      </c>
    </row>
    <row r="463" spans="9:10" ht="15.75" customHeight="1" x14ac:dyDescent="0.25">
      <c r="I463" s="37" t="s">
        <v>58</v>
      </c>
      <c r="J463" s="37" t="s">
        <v>630</v>
      </c>
    </row>
    <row r="464" spans="9:10" ht="15.75" customHeight="1" x14ac:dyDescent="0.25">
      <c r="I464" s="37" t="s">
        <v>58</v>
      </c>
      <c r="J464" s="37" t="s">
        <v>631</v>
      </c>
    </row>
    <row r="465" spans="9:10" ht="15.75" customHeight="1" x14ac:dyDescent="0.25">
      <c r="I465" s="37" t="s">
        <v>58</v>
      </c>
      <c r="J465" s="37" t="s">
        <v>632</v>
      </c>
    </row>
    <row r="466" spans="9:10" ht="15.75" customHeight="1" x14ac:dyDescent="0.25">
      <c r="I466" s="37" t="s">
        <v>58</v>
      </c>
      <c r="J466" s="37" t="s">
        <v>633</v>
      </c>
    </row>
    <row r="467" spans="9:10" ht="15.75" customHeight="1" x14ac:dyDescent="0.25">
      <c r="I467" s="37" t="s">
        <v>58</v>
      </c>
      <c r="J467" s="37" t="s">
        <v>634</v>
      </c>
    </row>
    <row r="468" spans="9:10" ht="15.75" customHeight="1" x14ac:dyDescent="0.25">
      <c r="I468" s="37" t="s">
        <v>58</v>
      </c>
      <c r="J468" s="37" t="s">
        <v>635</v>
      </c>
    </row>
    <row r="469" spans="9:10" ht="15.75" customHeight="1" x14ac:dyDescent="0.25">
      <c r="I469" s="37" t="s">
        <v>58</v>
      </c>
      <c r="J469" s="37" t="s">
        <v>636</v>
      </c>
    </row>
    <row r="470" spans="9:10" ht="15.75" customHeight="1" x14ac:dyDescent="0.25">
      <c r="I470" s="37" t="s">
        <v>58</v>
      </c>
      <c r="J470" s="37" t="s">
        <v>637</v>
      </c>
    </row>
    <row r="471" spans="9:10" ht="15.75" customHeight="1" x14ac:dyDescent="0.25">
      <c r="I471" s="37" t="s">
        <v>58</v>
      </c>
      <c r="J471" s="37" t="s">
        <v>638</v>
      </c>
    </row>
    <row r="472" spans="9:10" ht="15.75" customHeight="1" x14ac:dyDescent="0.25">
      <c r="I472" s="37" t="s">
        <v>58</v>
      </c>
      <c r="J472" s="37" t="s">
        <v>639</v>
      </c>
    </row>
    <row r="473" spans="9:10" ht="15.75" customHeight="1" x14ac:dyDescent="0.25">
      <c r="I473" s="37" t="s">
        <v>58</v>
      </c>
      <c r="J473" s="37" t="s">
        <v>640</v>
      </c>
    </row>
    <row r="474" spans="9:10" ht="15.75" customHeight="1" x14ac:dyDescent="0.25">
      <c r="I474" s="37" t="s">
        <v>58</v>
      </c>
      <c r="J474" s="37" t="s">
        <v>641</v>
      </c>
    </row>
    <row r="475" spans="9:10" ht="15.75" customHeight="1" x14ac:dyDescent="0.25">
      <c r="I475" s="37" t="s">
        <v>58</v>
      </c>
      <c r="J475" s="37" t="s">
        <v>642</v>
      </c>
    </row>
    <row r="476" spans="9:10" ht="15.75" customHeight="1" x14ac:dyDescent="0.25">
      <c r="I476" s="37" t="s">
        <v>58</v>
      </c>
      <c r="J476" s="37" t="s">
        <v>643</v>
      </c>
    </row>
    <row r="477" spans="9:10" ht="15.75" customHeight="1" x14ac:dyDescent="0.25">
      <c r="I477" s="37" t="s">
        <v>58</v>
      </c>
      <c r="J477" s="37" t="s">
        <v>644</v>
      </c>
    </row>
    <row r="478" spans="9:10" ht="15.75" customHeight="1" x14ac:dyDescent="0.25">
      <c r="I478" s="37" t="s">
        <v>58</v>
      </c>
      <c r="J478" s="37" t="s">
        <v>645</v>
      </c>
    </row>
    <row r="479" spans="9:10" ht="15.75" customHeight="1" x14ac:dyDescent="0.25">
      <c r="I479" s="37" t="s">
        <v>58</v>
      </c>
      <c r="J479" s="37" t="s">
        <v>646</v>
      </c>
    </row>
    <row r="480" spans="9:10" ht="15.75" customHeight="1" x14ac:dyDescent="0.25">
      <c r="I480" s="37" t="s">
        <v>58</v>
      </c>
      <c r="J480" s="37" t="s">
        <v>647</v>
      </c>
    </row>
    <row r="481" spans="9:10" ht="15.75" customHeight="1" x14ac:dyDescent="0.25">
      <c r="I481" s="37" t="s">
        <v>58</v>
      </c>
      <c r="J481" s="37" t="s">
        <v>648</v>
      </c>
    </row>
    <row r="482" spans="9:10" ht="15.75" customHeight="1" x14ac:dyDescent="0.25">
      <c r="I482" s="37" t="s">
        <v>58</v>
      </c>
      <c r="J482" s="37" t="s">
        <v>649</v>
      </c>
    </row>
    <row r="483" spans="9:10" ht="15.75" customHeight="1" x14ac:dyDescent="0.25">
      <c r="I483" s="37" t="s">
        <v>58</v>
      </c>
      <c r="J483" s="37" t="s">
        <v>650</v>
      </c>
    </row>
    <row r="484" spans="9:10" ht="15.75" customHeight="1" x14ac:dyDescent="0.25">
      <c r="I484" s="37" t="s">
        <v>58</v>
      </c>
      <c r="J484" s="37" t="s">
        <v>651</v>
      </c>
    </row>
    <row r="485" spans="9:10" ht="15.75" customHeight="1" x14ac:dyDescent="0.25">
      <c r="I485" s="37" t="s">
        <v>58</v>
      </c>
      <c r="J485" s="37" t="s">
        <v>652</v>
      </c>
    </row>
    <row r="486" spans="9:10" ht="15.75" customHeight="1" x14ac:dyDescent="0.25">
      <c r="I486" s="37" t="s">
        <v>58</v>
      </c>
      <c r="J486" s="37" t="s">
        <v>653</v>
      </c>
    </row>
    <row r="487" spans="9:10" ht="15.75" customHeight="1" x14ac:dyDescent="0.25">
      <c r="I487" s="37" t="s">
        <v>58</v>
      </c>
      <c r="J487" s="37" t="s">
        <v>654</v>
      </c>
    </row>
    <row r="488" spans="9:10" ht="15.75" customHeight="1" x14ac:dyDescent="0.25">
      <c r="I488" s="37" t="s">
        <v>58</v>
      </c>
      <c r="J488" s="37" t="s">
        <v>655</v>
      </c>
    </row>
    <row r="489" spans="9:10" ht="15.75" customHeight="1" x14ac:dyDescent="0.25">
      <c r="I489" s="37" t="s">
        <v>58</v>
      </c>
      <c r="J489" s="37" t="s">
        <v>656</v>
      </c>
    </row>
    <row r="490" spans="9:10" ht="15.75" customHeight="1" x14ac:dyDescent="0.25">
      <c r="I490" s="37" t="s">
        <v>58</v>
      </c>
      <c r="J490" s="37" t="s">
        <v>657</v>
      </c>
    </row>
    <row r="491" spans="9:10" ht="15.75" customHeight="1" x14ac:dyDescent="0.25">
      <c r="I491" s="37" t="s">
        <v>58</v>
      </c>
      <c r="J491" s="37" t="s">
        <v>658</v>
      </c>
    </row>
    <row r="492" spans="9:10" ht="15.75" customHeight="1" x14ac:dyDescent="0.25">
      <c r="I492" s="37" t="s">
        <v>58</v>
      </c>
      <c r="J492" s="37" t="s">
        <v>659</v>
      </c>
    </row>
    <row r="493" spans="9:10" ht="15.75" customHeight="1" x14ac:dyDescent="0.25">
      <c r="I493" s="37" t="s">
        <v>58</v>
      </c>
      <c r="J493" s="37" t="s">
        <v>660</v>
      </c>
    </row>
    <row r="494" spans="9:10" ht="15.75" customHeight="1" x14ac:dyDescent="0.25">
      <c r="I494" s="37" t="s">
        <v>58</v>
      </c>
      <c r="J494" s="37" t="s">
        <v>661</v>
      </c>
    </row>
    <row r="495" spans="9:10" ht="15.75" customHeight="1" x14ac:dyDescent="0.25">
      <c r="I495" s="37" t="s">
        <v>58</v>
      </c>
      <c r="J495" s="37" t="s">
        <v>662</v>
      </c>
    </row>
    <row r="496" spans="9:10" ht="15.75" customHeight="1" x14ac:dyDescent="0.25">
      <c r="I496" s="37" t="s">
        <v>58</v>
      </c>
      <c r="J496" s="37" t="s">
        <v>663</v>
      </c>
    </row>
    <row r="497" spans="9:10" ht="15.75" customHeight="1" x14ac:dyDescent="0.25">
      <c r="I497" s="37" t="s">
        <v>58</v>
      </c>
      <c r="J497" s="37" t="s">
        <v>664</v>
      </c>
    </row>
    <row r="498" spans="9:10" ht="15.75" customHeight="1" x14ac:dyDescent="0.25">
      <c r="I498" s="37" t="s">
        <v>58</v>
      </c>
      <c r="J498" s="37" t="s">
        <v>665</v>
      </c>
    </row>
    <row r="499" spans="9:10" ht="15.75" customHeight="1" x14ac:dyDescent="0.25">
      <c r="I499" s="37" t="s">
        <v>58</v>
      </c>
      <c r="J499" s="37" t="s">
        <v>666</v>
      </c>
    </row>
    <row r="500" spans="9:10" ht="15.75" customHeight="1" x14ac:dyDescent="0.25">
      <c r="I500" s="37" t="s">
        <v>58</v>
      </c>
      <c r="J500" s="37" t="s">
        <v>667</v>
      </c>
    </row>
    <row r="501" spans="9:10" ht="15.75" customHeight="1" x14ac:dyDescent="0.25">
      <c r="I501" s="37" t="s">
        <v>58</v>
      </c>
      <c r="J501" s="37" t="s">
        <v>668</v>
      </c>
    </row>
    <row r="502" spans="9:10" ht="15.75" customHeight="1" x14ac:dyDescent="0.25">
      <c r="I502" s="37" t="s">
        <v>58</v>
      </c>
      <c r="J502" s="37" t="s">
        <v>669</v>
      </c>
    </row>
    <row r="503" spans="9:10" ht="15.75" customHeight="1" x14ac:dyDescent="0.25">
      <c r="I503" s="37" t="s">
        <v>58</v>
      </c>
      <c r="J503" s="37" t="s">
        <v>670</v>
      </c>
    </row>
    <row r="504" spans="9:10" ht="15.75" customHeight="1" x14ac:dyDescent="0.25">
      <c r="I504" s="37" t="s">
        <v>58</v>
      </c>
      <c r="J504" s="37" t="s">
        <v>671</v>
      </c>
    </row>
    <row r="505" spans="9:10" ht="15.75" customHeight="1" x14ac:dyDescent="0.25">
      <c r="I505" s="37" t="s">
        <v>58</v>
      </c>
      <c r="J505" s="37" t="s">
        <v>672</v>
      </c>
    </row>
    <row r="506" spans="9:10" ht="15.75" customHeight="1" x14ac:dyDescent="0.25">
      <c r="I506" s="37" t="s">
        <v>58</v>
      </c>
      <c r="J506" s="37" t="s">
        <v>673</v>
      </c>
    </row>
    <row r="507" spans="9:10" ht="15.75" customHeight="1" x14ac:dyDescent="0.25">
      <c r="I507" s="37" t="s">
        <v>58</v>
      </c>
      <c r="J507" s="37" t="s">
        <v>674</v>
      </c>
    </row>
    <row r="508" spans="9:10" ht="15.75" customHeight="1" x14ac:dyDescent="0.25">
      <c r="I508" s="37" t="s">
        <v>58</v>
      </c>
      <c r="J508" s="37" t="s">
        <v>675</v>
      </c>
    </row>
    <row r="509" spans="9:10" ht="15.75" customHeight="1" x14ac:dyDescent="0.25">
      <c r="I509" s="37" t="s">
        <v>58</v>
      </c>
      <c r="J509" s="37" t="s">
        <v>676</v>
      </c>
    </row>
    <row r="510" spans="9:10" ht="15.75" customHeight="1" x14ac:dyDescent="0.25">
      <c r="I510" s="37" t="s">
        <v>58</v>
      </c>
      <c r="J510" s="37" t="s">
        <v>677</v>
      </c>
    </row>
    <row r="511" spans="9:10" ht="15.75" customHeight="1" x14ac:dyDescent="0.25">
      <c r="I511" s="37" t="s">
        <v>58</v>
      </c>
      <c r="J511" s="37" t="s">
        <v>678</v>
      </c>
    </row>
    <row r="512" spans="9:10" ht="15.75" customHeight="1" x14ac:dyDescent="0.25">
      <c r="I512" s="37" t="s">
        <v>58</v>
      </c>
      <c r="J512" s="37" t="s">
        <v>679</v>
      </c>
    </row>
    <row r="513" spans="9:21" ht="15.75" customHeight="1" x14ac:dyDescent="0.25">
      <c r="I513" s="37" t="s">
        <v>58</v>
      </c>
      <c r="J513" s="37" t="s">
        <v>680</v>
      </c>
    </row>
    <row r="514" spans="9:21" ht="15.75" customHeight="1" x14ac:dyDescent="0.25">
      <c r="I514" s="37" t="s">
        <v>58</v>
      </c>
      <c r="J514" s="37" t="s">
        <v>681</v>
      </c>
    </row>
    <row r="515" spans="9:21" ht="15.75" customHeight="1" x14ac:dyDescent="0.25">
      <c r="I515" s="37" t="s">
        <v>58</v>
      </c>
      <c r="J515" s="37" t="s">
        <v>682</v>
      </c>
    </row>
    <row r="516" spans="9:21" ht="15.75" customHeight="1" x14ac:dyDescent="0.25">
      <c r="I516" s="37" t="s">
        <v>58</v>
      </c>
      <c r="J516" s="37" t="s">
        <v>683</v>
      </c>
    </row>
    <row r="517" spans="9:21" ht="15.75" customHeight="1" x14ac:dyDescent="0.25">
      <c r="I517" s="37" t="s">
        <v>58</v>
      </c>
      <c r="J517" s="37" t="s">
        <v>684</v>
      </c>
      <c r="U517" s="35" t="s">
        <v>4</v>
      </c>
    </row>
    <row r="518" spans="9:21" ht="15.75" customHeight="1" x14ac:dyDescent="0.25">
      <c r="I518" s="37" t="s">
        <v>58</v>
      </c>
      <c r="J518" s="37" t="s">
        <v>685</v>
      </c>
    </row>
    <row r="519" spans="9:21" ht="15.75" customHeight="1" x14ac:dyDescent="0.25">
      <c r="I519" s="37" t="s">
        <v>58</v>
      </c>
      <c r="J519" s="37" t="s">
        <v>686</v>
      </c>
    </row>
    <row r="520" spans="9:21" ht="15.75" customHeight="1" x14ac:dyDescent="0.25">
      <c r="I520" s="37" t="s">
        <v>58</v>
      </c>
      <c r="J520" s="37" t="s">
        <v>687</v>
      </c>
    </row>
    <row r="521" spans="9:21" ht="15.75" customHeight="1" x14ac:dyDescent="0.25">
      <c r="I521" s="37" t="s">
        <v>58</v>
      </c>
      <c r="J521" s="37" t="s">
        <v>688</v>
      </c>
    </row>
    <row r="522" spans="9:21" ht="15.75" customHeight="1" x14ac:dyDescent="0.25">
      <c r="I522" s="37" t="s">
        <v>58</v>
      </c>
      <c r="J522" s="37" t="s">
        <v>689</v>
      </c>
    </row>
    <row r="523" spans="9:21" ht="15.75" customHeight="1" x14ac:dyDescent="0.25">
      <c r="I523" s="37" t="s">
        <v>58</v>
      </c>
      <c r="J523" s="37" t="s">
        <v>690</v>
      </c>
    </row>
    <row r="524" spans="9:21" ht="15.75" customHeight="1" x14ac:dyDescent="0.25">
      <c r="I524" s="37" t="s">
        <v>58</v>
      </c>
      <c r="J524" s="37" t="s">
        <v>691</v>
      </c>
    </row>
    <row r="525" spans="9:21" ht="15.75" customHeight="1" x14ac:dyDescent="0.25">
      <c r="I525" s="37" t="s">
        <v>58</v>
      </c>
      <c r="J525" s="37" t="s">
        <v>692</v>
      </c>
    </row>
    <row r="526" spans="9:21" ht="15.75" customHeight="1" x14ac:dyDescent="0.25">
      <c r="I526" s="37" t="s">
        <v>58</v>
      </c>
      <c r="J526" s="37" t="s">
        <v>693</v>
      </c>
    </row>
    <row r="527" spans="9:21" ht="15.75" customHeight="1" x14ac:dyDescent="0.25">
      <c r="I527" s="37" t="s">
        <v>58</v>
      </c>
      <c r="J527" s="37" t="s">
        <v>694</v>
      </c>
    </row>
    <row r="528" spans="9:21" ht="15.75" customHeight="1" x14ac:dyDescent="0.25">
      <c r="I528" s="37" t="s">
        <v>58</v>
      </c>
      <c r="J528" s="37" t="s">
        <v>695</v>
      </c>
    </row>
    <row r="529" spans="9:10" ht="15.75" customHeight="1" x14ac:dyDescent="0.25">
      <c r="I529" s="37" t="s">
        <v>58</v>
      </c>
      <c r="J529" s="37" t="s">
        <v>696</v>
      </c>
    </row>
    <row r="530" spans="9:10" ht="15.75" customHeight="1" x14ac:dyDescent="0.25">
      <c r="I530" s="37" t="s">
        <v>58</v>
      </c>
      <c r="J530" s="37" t="s">
        <v>697</v>
      </c>
    </row>
    <row r="531" spans="9:10" ht="15.75" customHeight="1" x14ac:dyDescent="0.25">
      <c r="I531" s="37" t="s">
        <v>58</v>
      </c>
      <c r="J531" s="37" t="s">
        <v>698</v>
      </c>
    </row>
    <row r="532" spans="9:10" ht="15.75" customHeight="1" x14ac:dyDescent="0.25">
      <c r="I532" s="37" t="s">
        <v>58</v>
      </c>
      <c r="J532" s="37" t="s">
        <v>699</v>
      </c>
    </row>
    <row r="533" spans="9:10" ht="15.75" customHeight="1" x14ac:dyDescent="0.25">
      <c r="I533" s="37" t="s">
        <v>58</v>
      </c>
      <c r="J533" s="37" t="s">
        <v>700</v>
      </c>
    </row>
    <row r="534" spans="9:10" ht="15.75" customHeight="1" x14ac:dyDescent="0.25">
      <c r="I534" s="37" t="s">
        <v>58</v>
      </c>
      <c r="J534" s="37" t="s">
        <v>701</v>
      </c>
    </row>
    <row r="535" spans="9:10" ht="15.75" customHeight="1" x14ac:dyDescent="0.25">
      <c r="I535" s="37" t="s">
        <v>58</v>
      </c>
      <c r="J535" s="37" t="s">
        <v>702</v>
      </c>
    </row>
    <row r="536" spans="9:10" ht="15.75" customHeight="1" x14ac:dyDescent="0.25">
      <c r="I536" s="37" t="s">
        <v>58</v>
      </c>
      <c r="J536" s="37" t="s">
        <v>703</v>
      </c>
    </row>
    <row r="537" spans="9:10" ht="15.75" customHeight="1" x14ac:dyDescent="0.25">
      <c r="I537" s="37" t="s">
        <v>58</v>
      </c>
      <c r="J537" s="37" t="s">
        <v>704</v>
      </c>
    </row>
    <row r="538" spans="9:10" ht="15.75" customHeight="1" x14ac:dyDescent="0.25">
      <c r="I538" s="37" t="s">
        <v>58</v>
      </c>
      <c r="J538" s="37" t="s">
        <v>705</v>
      </c>
    </row>
    <row r="539" spans="9:10" ht="15.75" customHeight="1" x14ac:dyDescent="0.25">
      <c r="I539" s="37" t="s">
        <v>58</v>
      </c>
      <c r="J539" s="37" t="s">
        <v>706</v>
      </c>
    </row>
    <row r="540" spans="9:10" ht="15.75" customHeight="1" x14ac:dyDescent="0.25">
      <c r="I540" s="37" t="s">
        <v>58</v>
      </c>
      <c r="J540" s="37" t="s">
        <v>707</v>
      </c>
    </row>
    <row r="541" spans="9:10" ht="15.75" customHeight="1" x14ac:dyDescent="0.25">
      <c r="I541" s="37" t="s">
        <v>58</v>
      </c>
      <c r="J541" s="37" t="s">
        <v>708</v>
      </c>
    </row>
    <row r="542" spans="9:10" ht="15.75" customHeight="1" x14ac:dyDescent="0.25">
      <c r="I542" s="37" t="s">
        <v>58</v>
      </c>
      <c r="J542" s="37" t="s">
        <v>709</v>
      </c>
    </row>
    <row r="543" spans="9:10" ht="15.75" customHeight="1" x14ac:dyDescent="0.25">
      <c r="I543" s="37" t="s">
        <v>58</v>
      </c>
      <c r="J543" s="37" t="s">
        <v>710</v>
      </c>
    </row>
    <row r="544" spans="9:10" ht="15.75" customHeight="1" x14ac:dyDescent="0.25">
      <c r="I544" s="37" t="s">
        <v>58</v>
      </c>
      <c r="J544" s="37" t="s">
        <v>711</v>
      </c>
    </row>
    <row r="545" spans="9:20" ht="15.75" customHeight="1" x14ac:dyDescent="0.25">
      <c r="I545" s="37" t="s">
        <v>58</v>
      </c>
      <c r="J545" s="37" t="s">
        <v>712</v>
      </c>
    </row>
    <row r="546" spans="9:20" ht="15.75" customHeight="1" x14ac:dyDescent="0.25">
      <c r="I546" s="37" t="s">
        <v>58</v>
      </c>
      <c r="J546" s="37" t="s">
        <v>713</v>
      </c>
    </row>
    <row r="547" spans="9:20" ht="15.75" customHeight="1" x14ac:dyDescent="0.25">
      <c r="I547" s="37" t="s">
        <v>58</v>
      </c>
      <c r="J547" s="37" t="s">
        <v>714</v>
      </c>
    </row>
    <row r="548" spans="9:20" ht="15.75" customHeight="1" x14ac:dyDescent="0.25">
      <c r="I548" s="37" t="s">
        <v>58</v>
      </c>
      <c r="J548" s="37" t="s">
        <v>715</v>
      </c>
    </row>
    <row r="549" spans="9:20" ht="15.75" customHeight="1" x14ac:dyDescent="0.25">
      <c r="I549" s="37" t="s">
        <v>58</v>
      </c>
      <c r="J549" s="37" t="s">
        <v>716</v>
      </c>
      <c r="T549" s="41"/>
    </row>
    <row r="550" spans="9:20" ht="15.75" customHeight="1" x14ac:dyDescent="0.25">
      <c r="I550" s="37" t="s">
        <v>58</v>
      </c>
      <c r="J550" s="37" t="s">
        <v>717</v>
      </c>
      <c r="T550" s="41"/>
    </row>
    <row r="551" spans="9:20" ht="15.75" customHeight="1" x14ac:dyDescent="0.25">
      <c r="I551" s="37" t="s">
        <v>58</v>
      </c>
      <c r="J551" s="37" t="s">
        <v>718</v>
      </c>
      <c r="T551" s="41"/>
    </row>
    <row r="552" spans="9:20" ht="15.75" customHeight="1" x14ac:dyDescent="0.25">
      <c r="I552" s="37" t="s">
        <v>58</v>
      </c>
      <c r="J552" s="37" t="s">
        <v>719</v>
      </c>
      <c r="T552" s="41"/>
    </row>
    <row r="553" spans="9:20" ht="15.75" customHeight="1" x14ac:dyDescent="0.25">
      <c r="I553" s="37" t="s">
        <v>58</v>
      </c>
      <c r="J553" s="37" t="s">
        <v>720</v>
      </c>
      <c r="T553" s="41"/>
    </row>
    <row r="554" spans="9:20" ht="15.75" customHeight="1" x14ac:dyDescent="0.25">
      <c r="I554" s="37" t="s">
        <v>58</v>
      </c>
      <c r="J554" s="37" t="s">
        <v>721</v>
      </c>
      <c r="T554" s="41"/>
    </row>
    <row r="555" spans="9:20" ht="15.75" customHeight="1" x14ac:dyDescent="0.25">
      <c r="I555" s="37" t="s">
        <v>58</v>
      </c>
      <c r="J555" s="37" t="s">
        <v>722</v>
      </c>
      <c r="T555" s="41"/>
    </row>
    <row r="556" spans="9:20" ht="15.75" customHeight="1" x14ac:dyDescent="0.25">
      <c r="I556" s="37" t="s">
        <v>58</v>
      </c>
      <c r="J556" s="37" t="s">
        <v>723</v>
      </c>
      <c r="T556" s="41"/>
    </row>
    <row r="557" spans="9:20" ht="15.75" customHeight="1" x14ac:dyDescent="0.25">
      <c r="I557" s="37" t="s">
        <v>58</v>
      </c>
      <c r="J557" s="37" t="s">
        <v>724</v>
      </c>
      <c r="T557" s="41"/>
    </row>
    <row r="558" spans="9:20" ht="15.75" customHeight="1" x14ac:dyDescent="0.25">
      <c r="I558" s="37" t="s">
        <v>58</v>
      </c>
      <c r="J558" s="37" t="s">
        <v>725</v>
      </c>
      <c r="T558" s="41"/>
    </row>
    <row r="559" spans="9:20" ht="15.75" customHeight="1" x14ac:dyDescent="0.25">
      <c r="I559" s="37" t="s">
        <v>58</v>
      </c>
      <c r="J559" s="37" t="s">
        <v>726</v>
      </c>
      <c r="T559" s="41"/>
    </row>
    <row r="560" spans="9:20" ht="15.75" customHeight="1" x14ac:dyDescent="0.25">
      <c r="I560" s="37" t="s">
        <v>58</v>
      </c>
      <c r="J560" s="37" t="s">
        <v>727</v>
      </c>
      <c r="T560" s="41"/>
    </row>
    <row r="561" spans="9:20" ht="15.75" customHeight="1" x14ac:dyDescent="0.25">
      <c r="I561" s="37" t="s">
        <v>58</v>
      </c>
      <c r="J561" s="37" t="s">
        <v>55</v>
      </c>
      <c r="T561" s="41"/>
    </row>
    <row r="562" spans="9:20" ht="15.75" customHeight="1" x14ac:dyDescent="0.25">
      <c r="I562" s="37" t="s">
        <v>58</v>
      </c>
      <c r="J562" s="37" t="s">
        <v>728</v>
      </c>
      <c r="T562" s="41"/>
    </row>
    <row r="563" spans="9:20" ht="15.75" customHeight="1" x14ac:dyDescent="0.25">
      <c r="I563" s="37" t="s">
        <v>58</v>
      </c>
      <c r="J563" s="37" t="s">
        <v>729</v>
      </c>
      <c r="T563" s="41"/>
    </row>
    <row r="564" spans="9:20" ht="15.75" customHeight="1" x14ac:dyDescent="0.25">
      <c r="I564" s="37" t="s">
        <v>58</v>
      </c>
      <c r="J564" s="37" t="s">
        <v>730</v>
      </c>
      <c r="T564" s="41"/>
    </row>
    <row r="565" spans="9:20" ht="15.75" customHeight="1" x14ac:dyDescent="0.25">
      <c r="I565" s="37" t="s">
        <v>58</v>
      </c>
      <c r="J565" s="37" t="s">
        <v>731</v>
      </c>
      <c r="T565" s="41"/>
    </row>
    <row r="566" spans="9:20" ht="15.75" customHeight="1" x14ac:dyDescent="0.25">
      <c r="I566" s="37" t="s">
        <v>58</v>
      </c>
      <c r="J566" s="37" t="s">
        <v>732</v>
      </c>
      <c r="T566" s="41"/>
    </row>
    <row r="567" spans="9:20" ht="15.75" customHeight="1" x14ac:dyDescent="0.25">
      <c r="I567" s="37" t="s">
        <v>58</v>
      </c>
      <c r="J567" s="37" t="s">
        <v>733</v>
      </c>
      <c r="T567" s="41"/>
    </row>
    <row r="568" spans="9:20" ht="15.75" customHeight="1" x14ac:dyDescent="0.25">
      <c r="I568" s="37" t="s">
        <v>58</v>
      </c>
      <c r="J568" s="37" t="s">
        <v>734</v>
      </c>
      <c r="T568" s="41"/>
    </row>
    <row r="569" spans="9:20" ht="15.75" customHeight="1" x14ac:dyDescent="0.25">
      <c r="I569" s="37" t="s">
        <v>58</v>
      </c>
      <c r="J569" s="37" t="s">
        <v>735</v>
      </c>
      <c r="T569" s="41"/>
    </row>
    <row r="570" spans="9:20" ht="15.75" customHeight="1" x14ac:dyDescent="0.25">
      <c r="I570" s="37" t="s">
        <v>58</v>
      </c>
      <c r="J570" s="37" t="s">
        <v>736</v>
      </c>
    </row>
    <row r="571" spans="9:20" ht="15.75" customHeight="1" x14ac:dyDescent="0.25">
      <c r="I571" s="37" t="s">
        <v>58</v>
      </c>
      <c r="J571" s="37" t="s">
        <v>737</v>
      </c>
    </row>
    <row r="572" spans="9:20" ht="15.75" customHeight="1" x14ac:dyDescent="0.25">
      <c r="I572" s="37" t="s">
        <v>58</v>
      </c>
      <c r="J572" s="37" t="s">
        <v>738</v>
      </c>
    </row>
    <row r="573" spans="9:20" ht="15.75" customHeight="1" x14ac:dyDescent="0.25">
      <c r="I573" s="37" t="s">
        <v>58</v>
      </c>
      <c r="J573" s="37" t="s">
        <v>739</v>
      </c>
    </row>
    <row r="574" spans="9:20" ht="15.75" customHeight="1" x14ac:dyDescent="0.25">
      <c r="I574" s="37" t="s">
        <v>58</v>
      </c>
      <c r="J574" s="37" t="s">
        <v>740</v>
      </c>
    </row>
    <row r="575" spans="9:20" ht="15.75" customHeight="1" x14ac:dyDescent="0.25">
      <c r="I575" s="37" t="s">
        <v>58</v>
      </c>
      <c r="J575" s="37" t="s">
        <v>741</v>
      </c>
    </row>
    <row r="576" spans="9:20" ht="15.75" customHeight="1" x14ac:dyDescent="0.25">
      <c r="I576" s="37" t="s">
        <v>58</v>
      </c>
      <c r="J576" s="37" t="s">
        <v>742</v>
      </c>
    </row>
    <row r="577" spans="9:10" ht="15.75" customHeight="1" x14ac:dyDescent="0.25">
      <c r="I577" s="37" t="s">
        <v>58</v>
      </c>
      <c r="J577" s="37" t="s">
        <v>743</v>
      </c>
    </row>
    <row r="578" spans="9:10" ht="15.75" customHeight="1" x14ac:dyDescent="0.25">
      <c r="I578" s="37" t="s">
        <v>58</v>
      </c>
      <c r="J578" s="37" t="s">
        <v>744</v>
      </c>
    </row>
    <row r="579" spans="9:10" ht="15.75" customHeight="1" x14ac:dyDescent="0.25">
      <c r="I579" s="37" t="s">
        <v>58</v>
      </c>
      <c r="J579" s="37" t="s">
        <v>745</v>
      </c>
    </row>
    <row r="580" spans="9:10" ht="15.75" customHeight="1" x14ac:dyDescent="0.25">
      <c r="I580" s="37" t="s">
        <v>58</v>
      </c>
      <c r="J580" s="37" t="s">
        <v>746</v>
      </c>
    </row>
    <row r="581" spans="9:10" ht="15.75" customHeight="1" x14ac:dyDescent="0.25">
      <c r="I581" s="37" t="s">
        <v>58</v>
      </c>
      <c r="J581" s="37" t="s">
        <v>747</v>
      </c>
    </row>
    <row r="582" spans="9:10" ht="15.75" customHeight="1" x14ac:dyDescent="0.25">
      <c r="I582" s="37" t="s">
        <v>58</v>
      </c>
      <c r="J582" s="37" t="s">
        <v>748</v>
      </c>
    </row>
    <row r="583" spans="9:10" ht="15.75" customHeight="1" x14ac:dyDescent="0.25">
      <c r="I583" s="37" t="s">
        <v>58</v>
      </c>
      <c r="J583" s="37" t="s">
        <v>749</v>
      </c>
    </row>
    <row r="584" spans="9:10" ht="15.75" customHeight="1" x14ac:dyDescent="0.25">
      <c r="I584" s="37" t="s">
        <v>58</v>
      </c>
      <c r="J584" s="37" t="s">
        <v>750</v>
      </c>
    </row>
    <row r="585" spans="9:10" ht="15.75" customHeight="1" x14ac:dyDescent="0.25">
      <c r="I585" s="37" t="s">
        <v>58</v>
      </c>
      <c r="J585" s="37" t="s">
        <v>751</v>
      </c>
    </row>
    <row r="586" spans="9:10" ht="15.75" customHeight="1" x14ac:dyDescent="0.25">
      <c r="I586" s="37" t="s">
        <v>58</v>
      </c>
      <c r="J586" s="37" t="s">
        <v>752</v>
      </c>
    </row>
    <row r="587" spans="9:10" ht="15.75" customHeight="1" x14ac:dyDescent="0.25">
      <c r="I587" s="37" t="s">
        <v>58</v>
      </c>
      <c r="J587" s="37" t="s">
        <v>753</v>
      </c>
    </row>
    <row r="588" spans="9:10" ht="15.75" customHeight="1" x14ac:dyDescent="0.25">
      <c r="I588" s="37" t="s">
        <v>58</v>
      </c>
      <c r="J588" s="37" t="s">
        <v>754</v>
      </c>
    </row>
    <row r="589" spans="9:10" ht="15.75" customHeight="1" x14ac:dyDescent="0.25">
      <c r="I589" s="37" t="s">
        <v>58</v>
      </c>
      <c r="J589" s="37" t="s">
        <v>755</v>
      </c>
    </row>
    <row r="590" spans="9:10" ht="15.75" customHeight="1" x14ac:dyDescent="0.25">
      <c r="I590" s="37" t="s">
        <v>58</v>
      </c>
      <c r="J590" s="37" t="s">
        <v>756</v>
      </c>
    </row>
    <row r="591" spans="9:10" ht="15.75" customHeight="1" x14ac:dyDescent="0.25">
      <c r="I591" s="37" t="s">
        <v>58</v>
      </c>
      <c r="J591" s="37" t="s">
        <v>757</v>
      </c>
    </row>
    <row r="592" spans="9:10" ht="15.75" customHeight="1" x14ac:dyDescent="0.25">
      <c r="I592" s="37" t="s">
        <v>58</v>
      </c>
      <c r="J592" s="37" t="s">
        <v>758</v>
      </c>
    </row>
    <row r="593" spans="9:10" ht="15.75" customHeight="1" x14ac:dyDescent="0.25">
      <c r="I593" s="37" t="s">
        <v>58</v>
      </c>
      <c r="J593" s="37" t="s">
        <v>759</v>
      </c>
    </row>
    <row r="594" spans="9:10" ht="15.75" customHeight="1" x14ac:dyDescent="0.25">
      <c r="I594" s="37" t="s">
        <v>58</v>
      </c>
      <c r="J594" s="37" t="s">
        <v>760</v>
      </c>
    </row>
    <row r="595" spans="9:10" ht="15.75" customHeight="1" x14ac:dyDescent="0.25">
      <c r="I595" s="37" t="s">
        <v>58</v>
      </c>
      <c r="J595" s="37" t="s">
        <v>761</v>
      </c>
    </row>
    <row r="596" spans="9:10" ht="15.75" customHeight="1" x14ac:dyDescent="0.25">
      <c r="I596" s="37" t="s">
        <v>58</v>
      </c>
      <c r="J596" s="37" t="s">
        <v>762</v>
      </c>
    </row>
    <row r="597" spans="9:10" ht="15.75" customHeight="1" x14ac:dyDescent="0.25">
      <c r="I597" s="37" t="s">
        <v>58</v>
      </c>
      <c r="J597" s="37" t="s">
        <v>763</v>
      </c>
    </row>
    <row r="598" spans="9:10" ht="15.75" customHeight="1" x14ac:dyDescent="0.25">
      <c r="I598" s="37" t="s">
        <v>58</v>
      </c>
      <c r="J598" s="37" t="s">
        <v>764</v>
      </c>
    </row>
    <row r="599" spans="9:10" ht="15.75" customHeight="1" x14ac:dyDescent="0.25">
      <c r="I599" s="37" t="s">
        <v>58</v>
      </c>
      <c r="J599" s="37" t="s">
        <v>765</v>
      </c>
    </row>
    <row r="600" spans="9:10" ht="15.75" customHeight="1" x14ac:dyDescent="0.25">
      <c r="I600" s="37" t="s">
        <v>58</v>
      </c>
      <c r="J600" s="37" t="s">
        <v>766</v>
      </c>
    </row>
    <row r="601" spans="9:10" ht="15.75" customHeight="1" x14ac:dyDescent="0.25">
      <c r="I601" s="37" t="s">
        <v>58</v>
      </c>
      <c r="J601" s="37" t="s">
        <v>767</v>
      </c>
    </row>
    <row r="602" spans="9:10" ht="15.75" customHeight="1" x14ac:dyDescent="0.25">
      <c r="I602" s="37" t="s">
        <v>58</v>
      </c>
      <c r="J602" s="37" t="s">
        <v>768</v>
      </c>
    </row>
    <row r="603" spans="9:10" ht="15.75" customHeight="1" x14ac:dyDescent="0.25">
      <c r="I603" s="37" t="s">
        <v>58</v>
      </c>
      <c r="J603" s="37" t="s">
        <v>769</v>
      </c>
    </row>
    <row r="604" spans="9:10" ht="15.75" customHeight="1" x14ac:dyDescent="0.25">
      <c r="I604" s="37" t="s">
        <v>58</v>
      </c>
      <c r="J604" s="37" t="s">
        <v>770</v>
      </c>
    </row>
    <row r="605" spans="9:10" ht="15.75" customHeight="1" x14ac:dyDescent="0.25">
      <c r="I605" s="37" t="s">
        <v>58</v>
      </c>
      <c r="J605" s="37" t="s">
        <v>771</v>
      </c>
    </row>
    <row r="606" spans="9:10" ht="15.75" customHeight="1" x14ac:dyDescent="0.25">
      <c r="I606" s="37" t="s">
        <v>58</v>
      </c>
      <c r="J606" s="37" t="s">
        <v>772</v>
      </c>
    </row>
    <row r="607" spans="9:10" ht="15.75" customHeight="1" x14ac:dyDescent="0.25">
      <c r="I607" s="37" t="s">
        <v>58</v>
      </c>
      <c r="J607" s="37" t="s">
        <v>773</v>
      </c>
    </row>
    <row r="608" spans="9:10" ht="15.75" customHeight="1" x14ac:dyDescent="0.25">
      <c r="I608" s="37" t="s">
        <v>58</v>
      </c>
      <c r="J608" s="37" t="s">
        <v>774</v>
      </c>
    </row>
    <row r="609" spans="9:10" ht="15.75" customHeight="1" x14ac:dyDescent="0.25">
      <c r="I609" s="37" t="s">
        <v>58</v>
      </c>
      <c r="J609" s="37" t="s">
        <v>775</v>
      </c>
    </row>
    <row r="610" spans="9:10" ht="15.75" customHeight="1" x14ac:dyDescent="0.25">
      <c r="I610" s="37" t="s">
        <v>58</v>
      </c>
      <c r="J610" s="37" t="s">
        <v>776</v>
      </c>
    </row>
    <row r="611" spans="9:10" ht="15.75" customHeight="1" x14ac:dyDescent="0.25">
      <c r="I611" s="37" t="s">
        <v>58</v>
      </c>
      <c r="J611" s="37" t="s">
        <v>777</v>
      </c>
    </row>
    <row r="612" spans="9:10" ht="15.75" customHeight="1" x14ac:dyDescent="0.25">
      <c r="I612" s="37" t="s">
        <v>58</v>
      </c>
      <c r="J612" s="37" t="s">
        <v>778</v>
      </c>
    </row>
    <row r="613" spans="9:10" ht="15.75" customHeight="1" x14ac:dyDescent="0.25">
      <c r="I613" s="37" t="s">
        <v>58</v>
      </c>
      <c r="J613" s="37" t="s">
        <v>779</v>
      </c>
    </row>
    <row r="614" spans="9:10" ht="15.75" customHeight="1" x14ac:dyDescent="0.25">
      <c r="I614" s="37" t="s">
        <v>58</v>
      </c>
      <c r="J614" s="37" t="s">
        <v>780</v>
      </c>
    </row>
    <row r="615" spans="9:10" ht="15.75" customHeight="1" x14ac:dyDescent="0.25">
      <c r="I615" s="37" t="s">
        <v>58</v>
      </c>
      <c r="J615" s="37" t="s">
        <v>781</v>
      </c>
    </row>
    <row r="616" spans="9:10" ht="15.75" customHeight="1" x14ac:dyDescent="0.25">
      <c r="I616" s="37" t="s">
        <v>58</v>
      </c>
      <c r="J616" s="37" t="s">
        <v>782</v>
      </c>
    </row>
    <row r="617" spans="9:10" ht="15.75" customHeight="1" x14ac:dyDescent="0.25">
      <c r="I617" s="37" t="s">
        <v>58</v>
      </c>
      <c r="J617" s="37" t="s">
        <v>783</v>
      </c>
    </row>
    <row r="618" spans="9:10" ht="15.75" customHeight="1" x14ac:dyDescent="0.25">
      <c r="I618" s="37" t="s">
        <v>58</v>
      </c>
      <c r="J618" s="37" t="s">
        <v>784</v>
      </c>
    </row>
    <row r="619" spans="9:10" ht="15.75" customHeight="1" x14ac:dyDescent="0.25">
      <c r="I619" s="37" t="s">
        <v>58</v>
      </c>
      <c r="J619" s="37" t="s">
        <v>785</v>
      </c>
    </row>
    <row r="620" spans="9:10" ht="15.75" customHeight="1" x14ac:dyDescent="0.25">
      <c r="I620" s="37" t="s">
        <v>58</v>
      </c>
      <c r="J620" s="37" t="s">
        <v>786</v>
      </c>
    </row>
    <row r="621" spans="9:10" ht="15.75" customHeight="1" x14ac:dyDescent="0.25">
      <c r="I621" s="37" t="s">
        <v>58</v>
      </c>
      <c r="J621" s="37" t="s">
        <v>787</v>
      </c>
    </row>
    <row r="622" spans="9:10" ht="15.75" customHeight="1" x14ac:dyDescent="0.25">
      <c r="I622" s="37" t="s">
        <v>58</v>
      </c>
      <c r="J622" s="37" t="s">
        <v>788</v>
      </c>
    </row>
    <row r="623" spans="9:10" ht="15.75" customHeight="1" x14ac:dyDescent="0.25">
      <c r="I623" s="37" t="s">
        <v>58</v>
      </c>
      <c r="J623" s="37" t="s">
        <v>789</v>
      </c>
    </row>
    <row r="624" spans="9:10" ht="15.75" customHeight="1" x14ac:dyDescent="0.25">
      <c r="I624" s="37" t="s">
        <v>58</v>
      </c>
      <c r="J624" s="37" t="s">
        <v>790</v>
      </c>
    </row>
    <row r="625" spans="9:10" ht="15.75" customHeight="1" x14ac:dyDescent="0.25">
      <c r="I625" s="37" t="s">
        <v>58</v>
      </c>
      <c r="J625" s="37" t="s">
        <v>791</v>
      </c>
    </row>
    <row r="626" spans="9:10" ht="15.75" customHeight="1" x14ac:dyDescent="0.25">
      <c r="I626" s="37" t="s">
        <v>58</v>
      </c>
      <c r="J626" s="37" t="s">
        <v>792</v>
      </c>
    </row>
    <row r="627" spans="9:10" ht="15.75" customHeight="1" x14ac:dyDescent="0.25">
      <c r="I627" s="37" t="s">
        <v>58</v>
      </c>
      <c r="J627" s="37" t="s">
        <v>793</v>
      </c>
    </row>
    <row r="628" spans="9:10" ht="15.75" customHeight="1" x14ac:dyDescent="0.25">
      <c r="I628" s="37" t="s">
        <v>58</v>
      </c>
      <c r="J628" s="37" t="s">
        <v>794</v>
      </c>
    </row>
    <row r="629" spans="9:10" ht="15.75" customHeight="1" x14ac:dyDescent="0.25">
      <c r="I629" s="37" t="s">
        <v>58</v>
      </c>
      <c r="J629" s="37" t="s">
        <v>795</v>
      </c>
    </row>
    <row r="630" spans="9:10" ht="15.75" customHeight="1" x14ac:dyDescent="0.25">
      <c r="I630" s="37" t="s">
        <v>58</v>
      </c>
      <c r="J630" s="37" t="s">
        <v>796</v>
      </c>
    </row>
    <row r="631" spans="9:10" ht="15.75" customHeight="1" x14ac:dyDescent="0.25">
      <c r="I631" s="37" t="s">
        <v>58</v>
      </c>
      <c r="J631" s="37" t="s">
        <v>797</v>
      </c>
    </row>
    <row r="632" spans="9:10" ht="15.75" customHeight="1" x14ac:dyDescent="0.25">
      <c r="I632" s="37" t="s">
        <v>58</v>
      </c>
      <c r="J632" s="37" t="s">
        <v>798</v>
      </c>
    </row>
    <row r="633" spans="9:10" ht="15.75" customHeight="1" x14ac:dyDescent="0.25">
      <c r="I633" s="37" t="s">
        <v>58</v>
      </c>
      <c r="J633" s="37" t="s">
        <v>799</v>
      </c>
    </row>
    <row r="634" spans="9:10" ht="15.75" customHeight="1" x14ac:dyDescent="0.25">
      <c r="I634" s="37" t="s">
        <v>58</v>
      </c>
      <c r="J634" s="37" t="s">
        <v>800</v>
      </c>
    </row>
    <row r="635" spans="9:10" ht="15.75" customHeight="1" x14ac:dyDescent="0.25">
      <c r="I635" s="37" t="s">
        <v>58</v>
      </c>
      <c r="J635" s="37" t="s">
        <v>801</v>
      </c>
    </row>
    <row r="636" spans="9:10" ht="15.75" customHeight="1" x14ac:dyDescent="0.25">
      <c r="I636" s="37" t="s">
        <v>58</v>
      </c>
      <c r="J636" s="37" t="s">
        <v>802</v>
      </c>
    </row>
    <row r="637" spans="9:10" ht="15.75" customHeight="1" x14ac:dyDescent="0.25">
      <c r="I637" s="37" t="s">
        <v>58</v>
      </c>
      <c r="J637" s="37" t="s">
        <v>803</v>
      </c>
    </row>
    <row r="638" spans="9:10" ht="15.75" customHeight="1" x14ac:dyDescent="0.25">
      <c r="I638" s="37" t="s">
        <v>58</v>
      </c>
      <c r="J638" s="37" t="s">
        <v>804</v>
      </c>
    </row>
    <row r="639" spans="9:10" ht="15.75" customHeight="1" x14ac:dyDescent="0.25">
      <c r="I639" s="37" t="s">
        <v>58</v>
      </c>
      <c r="J639" s="37" t="s">
        <v>805</v>
      </c>
    </row>
    <row r="640" spans="9:10" ht="15.75" customHeight="1" x14ac:dyDescent="0.25">
      <c r="I640" s="37" t="s">
        <v>58</v>
      </c>
      <c r="J640" s="37" t="s">
        <v>806</v>
      </c>
    </row>
    <row r="641" spans="9:10" ht="15.75" customHeight="1" x14ac:dyDescent="0.25">
      <c r="I641" s="37" t="s">
        <v>58</v>
      </c>
      <c r="J641" s="37" t="s">
        <v>807</v>
      </c>
    </row>
    <row r="642" spans="9:10" ht="15.75" customHeight="1" x14ac:dyDescent="0.25">
      <c r="I642" s="37" t="s">
        <v>58</v>
      </c>
      <c r="J642" s="37" t="s">
        <v>808</v>
      </c>
    </row>
    <row r="643" spans="9:10" ht="15.75" customHeight="1" x14ac:dyDescent="0.25">
      <c r="I643" s="37" t="s">
        <v>58</v>
      </c>
      <c r="J643" s="37" t="s">
        <v>809</v>
      </c>
    </row>
    <row r="644" spans="9:10" ht="15.75" customHeight="1" x14ac:dyDescent="0.25">
      <c r="I644" s="37" t="s">
        <v>58</v>
      </c>
      <c r="J644" s="37" t="s">
        <v>810</v>
      </c>
    </row>
    <row r="645" spans="9:10" ht="15.75" customHeight="1" x14ac:dyDescent="0.25">
      <c r="I645" s="37" t="s">
        <v>58</v>
      </c>
      <c r="J645" s="37" t="s">
        <v>811</v>
      </c>
    </row>
    <row r="646" spans="9:10" ht="15.75" customHeight="1" x14ac:dyDescent="0.25">
      <c r="I646" s="37" t="s">
        <v>58</v>
      </c>
      <c r="J646" s="37" t="s">
        <v>812</v>
      </c>
    </row>
    <row r="647" spans="9:10" ht="15.75" customHeight="1" x14ac:dyDescent="0.25">
      <c r="I647" s="37" t="s">
        <v>58</v>
      </c>
      <c r="J647" s="37" t="s">
        <v>813</v>
      </c>
    </row>
    <row r="648" spans="9:10" ht="15.75" customHeight="1" x14ac:dyDescent="0.25">
      <c r="I648" s="37" t="s">
        <v>58</v>
      </c>
      <c r="J648" s="37" t="s">
        <v>814</v>
      </c>
    </row>
    <row r="649" spans="9:10" ht="15.75" customHeight="1" x14ac:dyDescent="0.25">
      <c r="I649" s="37" t="s">
        <v>58</v>
      </c>
      <c r="J649" s="37" t="s">
        <v>815</v>
      </c>
    </row>
    <row r="650" spans="9:10" ht="15.75" customHeight="1" x14ac:dyDescent="0.25">
      <c r="I650" s="37" t="s">
        <v>58</v>
      </c>
      <c r="J650" s="37" t="s">
        <v>816</v>
      </c>
    </row>
    <row r="651" spans="9:10" ht="15.75" customHeight="1" x14ac:dyDescent="0.25">
      <c r="I651" s="37" t="s">
        <v>58</v>
      </c>
      <c r="J651" s="37" t="s">
        <v>817</v>
      </c>
    </row>
    <row r="652" spans="9:10" ht="15.75" customHeight="1" x14ac:dyDescent="0.25">
      <c r="I652" s="37" t="s">
        <v>58</v>
      </c>
      <c r="J652" s="37" t="s">
        <v>818</v>
      </c>
    </row>
    <row r="653" spans="9:10" ht="15.75" customHeight="1" x14ac:dyDescent="0.25">
      <c r="I653" s="37" t="s">
        <v>58</v>
      </c>
      <c r="J653" s="37" t="s">
        <v>819</v>
      </c>
    </row>
    <row r="654" spans="9:10" ht="15.75" customHeight="1" x14ac:dyDescent="0.25">
      <c r="I654" s="37" t="s">
        <v>58</v>
      </c>
      <c r="J654" s="37" t="s">
        <v>820</v>
      </c>
    </row>
    <row r="655" spans="9:10" ht="15.75" customHeight="1" x14ac:dyDescent="0.25">
      <c r="I655" s="37" t="s">
        <v>58</v>
      </c>
      <c r="J655" s="37" t="s">
        <v>821</v>
      </c>
    </row>
    <row r="656" spans="9:10" ht="15.75" customHeight="1" x14ac:dyDescent="0.25">
      <c r="I656" s="37" t="s">
        <v>58</v>
      </c>
      <c r="J656" s="37" t="s">
        <v>822</v>
      </c>
    </row>
    <row r="657" spans="9:10" ht="15.75" customHeight="1" x14ac:dyDescent="0.25">
      <c r="I657" s="37" t="s">
        <v>58</v>
      </c>
      <c r="J657" s="37" t="s">
        <v>823</v>
      </c>
    </row>
    <row r="658" spans="9:10" ht="15.75" customHeight="1" x14ac:dyDescent="0.25">
      <c r="I658" s="37" t="s">
        <v>58</v>
      </c>
      <c r="J658" s="37" t="s">
        <v>824</v>
      </c>
    </row>
    <row r="659" spans="9:10" ht="15.75" customHeight="1" x14ac:dyDescent="0.25">
      <c r="I659" s="37" t="s">
        <v>58</v>
      </c>
      <c r="J659" s="37" t="s">
        <v>825</v>
      </c>
    </row>
    <row r="660" spans="9:10" ht="15.75" customHeight="1" x14ac:dyDescent="0.25">
      <c r="I660" s="37" t="s">
        <v>58</v>
      </c>
      <c r="J660" s="37" t="s">
        <v>826</v>
      </c>
    </row>
    <row r="661" spans="9:10" ht="15.75" customHeight="1" x14ac:dyDescent="0.25">
      <c r="I661" s="37" t="s">
        <v>58</v>
      </c>
      <c r="J661" s="37" t="s">
        <v>827</v>
      </c>
    </row>
    <row r="662" spans="9:10" ht="15.75" customHeight="1" x14ac:dyDescent="0.25">
      <c r="I662" s="37" t="s">
        <v>58</v>
      </c>
      <c r="J662" s="37" t="s">
        <v>828</v>
      </c>
    </row>
    <row r="663" spans="9:10" ht="15.75" customHeight="1" x14ac:dyDescent="0.25">
      <c r="I663" s="37" t="s">
        <v>58</v>
      </c>
      <c r="J663" s="37" t="s">
        <v>829</v>
      </c>
    </row>
    <row r="664" spans="9:10" ht="15.75" customHeight="1" x14ac:dyDescent="0.25">
      <c r="I664" s="37" t="s">
        <v>58</v>
      </c>
      <c r="J664" s="37" t="s">
        <v>830</v>
      </c>
    </row>
    <row r="665" spans="9:10" ht="15.75" customHeight="1" x14ac:dyDescent="0.25">
      <c r="I665" s="37" t="s">
        <v>58</v>
      </c>
      <c r="J665" s="37" t="s">
        <v>831</v>
      </c>
    </row>
    <row r="666" spans="9:10" ht="15.75" customHeight="1" x14ac:dyDescent="0.25">
      <c r="I666" s="37" t="s">
        <v>58</v>
      </c>
      <c r="J666" s="37" t="s">
        <v>832</v>
      </c>
    </row>
    <row r="667" spans="9:10" ht="15.75" customHeight="1" x14ac:dyDescent="0.25">
      <c r="I667" s="37" t="s">
        <v>58</v>
      </c>
      <c r="J667" s="37" t="s">
        <v>833</v>
      </c>
    </row>
    <row r="668" spans="9:10" ht="15.75" customHeight="1" x14ac:dyDescent="0.25">
      <c r="I668" s="37" t="s">
        <v>58</v>
      </c>
      <c r="J668" s="37" t="s">
        <v>834</v>
      </c>
    </row>
    <row r="669" spans="9:10" ht="15.75" customHeight="1" x14ac:dyDescent="0.25">
      <c r="I669" s="37" t="s">
        <v>58</v>
      </c>
      <c r="J669" s="37" t="s">
        <v>835</v>
      </c>
    </row>
    <row r="670" spans="9:10" ht="15.75" customHeight="1" x14ac:dyDescent="0.25">
      <c r="I670" s="37" t="s">
        <v>58</v>
      </c>
      <c r="J670" s="37" t="s">
        <v>836</v>
      </c>
    </row>
    <row r="671" spans="9:10" ht="15.75" customHeight="1" x14ac:dyDescent="0.25">
      <c r="I671" s="37" t="s">
        <v>58</v>
      </c>
      <c r="J671" s="37" t="s">
        <v>837</v>
      </c>
    </row>
    <row r="672" spans="9:10" ht="15.75" customHeight="1" x14ac:dyDescent="0.25">
      <c r="I672" s="37" t="s">
        <v>58</v>
      </c>
      <c r="J672" s="37" t="s">
        <v>838</v>
      </c>
    </row>
    <row r="673" spans="9:10" ht="15.75" customHeight="1" x14ac:dyDescent="0.25">
      <c r="I673" s="37" t="s">
        <v>58</v>
      </c>
      <c r="J673" s="37" t="s">
        <v>839</v>
      </c>
    </row>
    <row r="674" spans="9:10" ht="15.75" customHeight="1" x14ac:dyDescent="0.25">
      <c r="I674" s="37" t="s">
        <v>58</v>
      </c>
      <c r="J674" s="37" t="s">
        <v>840</v>
      </c>
    </row>
    <row r="675" spans="9:10" ht="15.75" customHeight="1" x14ac:dyDescent="0.25">
      <c r="I675" s="37" t="s">
        <v>58</v>
      </c>
      <c r="J675" s="37" t="s">
        <v>841</v>
      </c>
    </row>
    <row r="676" spans="9:10" ht="15.75" customHeight="1" x14ac:dyDescent="0.25">
      <c r="I676" s="37" t="s">
        <v>58</v>
      </c>
      <c r="J676" s="37" t="s">
        <v>842</v>
      </c>
    </row>
    <row r="677" spans="9:10" ht="15.75" customHeight="1" x14ac:dyDescent="0.25">
      <c r="I677" s="37" t="s">
        <v>58</v>
      </c>
      <c r="J677" s="37" t="s">
        <v>843</v>
      </c>
    </row>
    <row r="678" spans="9:10" ht="15.75" customHeight="1" x14ac:dyDescent="0.25">
      <c r="I678" s="37" t="s">
        <v>58</v>
      </c>
      <c r="J678" s="37" t="s">
        <v>844</v>
      </c>
    </row>
    <row r="679" spans="9:10" ht="15.75" customHeight="1" x14ac:dyDescent="0.25">
      <c r="I679" s="37" t="s">
        <v>58</v>
      </c>
      <c r="J679" s="37" t="s">
        <v>845</v>
      </c>
    </row>
    <row r="680" spans="9:10" ht="15.75" customHeight="1" x14ac:dyDescent="0.25">
      <c r="I680" s="37" t="s">
        <v>58</v>
      </c>
      <c r="J680" s="37" t="s">
        <v>846</v>
      </c>
    </row>
    <row r="681" spans="9:10" ht="15.75" customHeight="1" x14ac:dyDescent="0.25">
      <c r="I681" s="37" t="s">
        <v>58</v>
      </c>
      <c r="J681" s="37" t="s">
        <v>847</v>
      </c>
    </row>
    <row r="682" spans="9:10" ht="15.75" customHeight="1" x14ac:dyDescent="0.25">
      <c r="I682" s="37" t="s">
        <v>58</v>
      </c>
      <c r="J682" s="37" t="s">
        <v>848</v>
      </c>
    </row>
    <row r="683" spans="9:10" ht="15.75" customHeight="1" x14ac:dyDescent="0.25">
      <c r="I683" s="37" t="s">
        <v>58</v>
      </c>
      <c r="J683" s="37" t="s">
        <v>849</v>
      </c>
    </row>
    <row r="684" spans="9:10" ht="15.75" customHeight="1" x14ac:dyDescent="0.25">
      <c r="I684" s="37" t="s">
        <v>58</v>
      </c>
      <c r="J684" s="37" t="s">
        <v>850</v>
      </c>
    </row>
    <row r="685" spans="9:10" ht="15.75" customHeight="1" x14ac:dyDescent="0.25">
      <c r="I685" s="37" t="s">
        <v>58</v>
      </c>
      <c r="J685" s="37" t="s">
        <v>851</v>
      </c>
    </row>
    <row r="686" spans="9:10" ht="15.75" customHeight="1" x14ac:dyDescent="0.25">
      <c r="I686" s="37" t="s">
        <v>58</v>
      </c>
      <c r="J686" s="37" t="s">
        <v>852</v>
      </c>
    </row>
    <row r="687" spans="9:10" ht="15.75" customHeight="1" x14ac:dyDescent="0.25">
      <c r="I687" s="37" t="s">
        <v>58</v>
      </c>
      <c r="J687" s="37" t="s">
        <v>853</v>
      </c>
    </row>
    <row r="688" spans="9:10" ht="15.75" customHeight="1" x14ac:dyDescent="0.25">
      <c r="I688" s="37" t="s">
        <v>58</v>
      </c>
      <c r="J688" s="37" t="s">
        <v>854</v>
      </c>
    </row>
    <row r="689" spans="9:10" ht="15.75" customHeight="1" x14ac:dyDescent="0.25">
      <c r="I689" s="37" t="s">
        <v>58</v>
      </c>
      <c r="J689" s="37" t="s">
        <v>855</v>
      </c>
    </row>
    <row r="690" spans="9:10" ht="15.75" customHeight="1" x14ac:dyDescent="0.25">
      <c r="I690" s="37" t="s">
        <v>58</v>
      </c>
      <c r="J690" s="37" t="s">
        <v>856</v>
      </c>
    </row>
    <row r="691" spans="9:10" ht="15.75" customHeight="1" x14ac:dyDescent="0.25">
      <c r="I691" s="37" t="s">
        <v>58</v>
      </c>
      <c r="J691" s="37" t="s">
        <v>857</v>
      </c>
    </row>
    <row r="692" spans="9:10" ht="15.75" customHeight="1" x14ac:dyDescent="0.25">
      <c r="I692" s="37" t="s">
        <v>58</v>
      </c>
      <c r="J692" s="37" t="s">
        <v>858</v>
      </c>
    </row>
    <row r="693" spans="9:10" ht="15.75" customHeight="1" x14ac:dyDescent="0.25">
      <c r="I693" s="37" t="s">
        <v>58</v>
      </c>
      <c r="J693" s="37" t="s">
        <v>859</v>
      </c>
    </row>
    <row r="694" spans="9:10" ht="15.75" customHeight="1" x14ac:dyDescent="0.25">
      <c r="I694" s="37" t="s">
        <v>58</v>
      </c>
      <c r="J694" s="37" t="s">
        <v>860</v>
      </c>
    </row>
    <row r="695" spans="9:10" ht="15.75" customHeight="1" x14ac:dyDescent="0.25">
      <c r="I695" s="37" t="s">
        <v>58</v>
      </c>
      <c r="J695" s="37" t="s">
        <v>861</v>
      </c>
    </row>
    <row r="696" spans="9:10" ht="15.75" customHeight="1" x14ac:dyDescent="0.25">
      <c r="I696" s="37" t="s">
        <v>58</v>
      </c>
      <c r="J696" s="37" t="s">
        <v>862</v>
      </c>
    </row>
    <row r="697" spans="9:10" ht="15.75" customHeight="1" x14ac:dyDescent="0.25">
      <c r="I697" s="37" t="s">
        <v>58</v>
      </c>
      <c r="J697" s="37" t="s">
        <v>863</v>
      </c>
    </row>
    <row r="698" spans="9:10" ht="15.75" customHeight="1" x14ac:dyDescent="0.25">
      <c r="I698" s="37" t="s">
        <v>58</v>
      </c>
      <c r="J698" s="37" t="s">
        <v>864</v>
      </c>
    </row>
    <row r="699" spans="9:10" ht="15.75" customHeight="1" x14ac:dyDescent="0.25">
      <c r="I699" s="37" t="s">
        <v>58</v>
      </c>
      <c r="J699" s="37" t="s">
        <v>865</v>
      </c>
    </row>
    <row r="700" spans="9:10" ht="15.75" customHeight="1" x14ac:dyDescent="0.25">
      <c r="I700" s="37" t="s">
        <v>58</v>
      </c>
      <c r="J700" s="37" t="s">
        <v>866</v>
      </c>
    </row>
    <row r="701" spans="9:10" ht="15.75" customHeight="1" x14ac:dyDescent="0.25">
      <c r="I701" s="37" t="s">
        <v>58</v>
      </c>
      <c r="J701" s="37" t="s">
        <v>867</v>
      </c>
    </row>
    <row r="702" spans="9:10" ht="15.75" customHeight="1" x14ac:dyDescent="0.25">
      <c r="I702" s="37" t="s">
        <v>58</v>
      </c>
      <c r="J702" s="37" t="s">
        <v>868</v>
      </c>
    </row>
    <row r="703" spans="9:10" ht="15.75" customHeight="1" x14ac:dyDescent="0.25">
      <c r="I703" s="37" t="s">
        <v>58</v>
      </c>
      <c r="J703" s="37" t="s">
        <v>869</v>
      </c>
    </row>
    <row r="704" spans="9:10" ht="15.75" customHeight="1" x14ac:dyDescent="0.25">
      <c r="I704" s="37" t="s">
        <v>58</v>
      </c>
      <c r="J704" s="37" t="s">
        <v>870</v>
      </c>
    </row>
    <row r="705" spans="9:10" ht="15.75" customHeight="1" x14ac:dyDescent="0.25">
      <c r="I705" s="37" t="s">
        <v>58</v>
      </c>
      <c r="J705" s="37" t="s">
        <v>871</v>
      </c>
    </row>
    <row r="706" spans="9:10" ht="15.75" customHeight="1" x14ac:dyDescent="0.25">
      <c r="I706" s="37" t="s">
        <v>58</v>
      </c>
      <c r="J706" s="37" t="s">
        <v>872</v>
      </c>
    </row>
    <row r="707" spans="9:10" ht="15.75" customHeight="1" x14ac:dyDescent="0.25">
      <c r="I707" s="37" t="s">
        <v>58</v>
      </c>
      <c r="J707" s="37" t="s">
        <v>873</v>
      </c>
    </row>
    <row r="708" spans="9:10" ht="15.75" customHeight="1" x14ac:dyDescent="0.25">
      <c r="I708" s="37" t="s">
        <v>58</v>
      </c>
      <c r="J708" s="37" t="s">
        <v>874</v>
      </c>
    </row>
    <row r="709" spans="9:10" ht="15.75" customHeight="1" x14ac:dyDescent="0.25">
      <c r="I709" s="37" t="s">
        <v>58</v>
      </c>
      <c r="J709" s="37" t="s">
        <v>875</v>
      </c>
    </row>
    <row r="710" spans="9:10" ht="15.75" customHeight="1" x14ac:dyDescent="0.25">
      <c r="I710" s="37" t="s">
        <v>58</v>
      </c>
      <c r="J710" s="37" t="s">
        <v>876</v>
      </c>
    </row>
    <row r="711" spans="9:10" ht="15.75" customHeight="1" x14ac:dyDescent="0.25">
      <c r="I711" s="37" t="s">
        <v>58</v>
      </c>
      <c r="J711" s="37" t="s">
        <v>877</v>
      </c>
    </row>
    <row r="712" spans="9:10" ht="15.75" customHeight="1" x14ac:dyDescent="0.25">
      <c r="I712" s="37" t="s">
        <v>58</v>
      </c>
      <c r="J712" s="37" t="s">
        <v>878</v>
      </c>
    </row>
    <row r="713" spans="9:10" ht="15.75" customHeight="1" x14ac:dyDescent="0.25">
      <c r="I713" s="37" t="s">
        <v>58</v>
      </c>
      <c r="J713" s="37" t="s">
        <v>879</v>
      </c>
    </row>
    <row r="714" spans="9:10" ht="15.75" customHeight="1" x14ac:dyDescent="0.25">
      <c r="I714" s="37" t="s">
        <v>58</v>
      </c>
      <c r="J714" s="37" t="s">
        <v>880</v>
      </c>
    </row>
    <row r="715" spans="9:10" ht="15.75" customHeight="1" x14ac:dyDescent="0.25">
      <c r="I715" s="37" t="s">
        <v>58</v>
      </c>
      <c r="J715" s="37" t="s">
        <v>881</v>
      </c>
    </row>
    <row r="716" spans="9:10" ht="15.75" customHeight="1" x14ac:dyDescent="0.25">
      <c r="I716" s="37" t="s">
        <v>58</v>
      </c>
      <c r="J716" s="37" t="s">
        <v>882</v>
      </c>
    </row>
    <row r="717" spans="9:10" ht="15.75" customHeight="1" x14ac:dyDescent="0.25">
      <c r="I717" s="37" t="s">
        <v>58</v>
      </c>
      <c r="J717" s="37" t="s">
        <v>883</v>
      </c>
    </row>
    <row r="718" spans="9:10" ht="15.75" customHeight="1" x14ac:dyDescent="0.25">
      <c r="I718" s="37" t="s">
        <v>58</v>
      </c>
      <c r="J718" s="37" t="s">
        <v>884</v>
      </c>
    </row>
    <row r="719" spans="9:10" ht="15.75" customHeight="1" x14ac:dyDescent="0.25">
      <c r="I719" s="37" t="s">
        <v>58</v>
      </c>
      <c r="J719" s="37" t="s">
        <v>885</v>
      </c>
    </row>
    <row r="720" spans="9:10" ht="15.75" customHeight="1" x14ac:dyDescent="0.25">
      <c r="I720" s="37" t="s">
        <v>58</v>
      </c>
      <c r="J720" s="37" t="s">
        <v>886</v>
      </c>
    </row>
    <row r="721" spans="9:10" ht="15.75" customHeight="1" x14ac:dyDescent="0.25">
      <c r="I721" s="37" t="s">
        <v>58</v>
      </c>
      <c r="J721" s="37" t="s">
        <v>887</v>
      </c>
    </row>
    <row r="722" spans="9:10" ht="15.75" customHeight="1" x14ac:dyDescent="0.25">
      <c r="I722" s="37" t="s">
        <v>58</v>
      </c>
      <c r="J722" s="37" t="s">
        <v>888</v>
      </c>
    </row>
    <row r="723" spans="9:10" ht="15.75" customHeight="1" x14ac:dyDescent="0.25">
      <c r="I723" s="37" t="s">
        <v>58</v>
      </c>
      <c r="J723" s="37" t="s">
        <v>889</v>
      </c>
    </row>
    <row r="724" spans="9:10" ht="15.75" customHeight="1" x14ac:dyDescent="0.25">
      <c r="I724" s="37" t="s">
        <v>58</v>
      </c>
      <c r="J724" s="37" t="s">
        <v>890</v>
      </c>
    </row>
    <row r="725" spans="9:10" ht="15.75" customHeight="1" x14ac:dyDescent="0.25">
      <c r="I725" s="37" t="s">
        <v>58</v>
      </c>
      <c r="J725" s="37" t="s">
        <v>891</v>
      </c>
    </row>
    <row r="726" spans="9:10" ht="15.75" customHeight="1" x14ac:dyDescent="0.25">
      <c r="I726" s="37" t="s">
        <v>58</v>
      </c>
      <c r="J726" s="37" t="s">
        <v>892</v>
      </c>
    </row>
    <row r="727" spans="9:10" ht="15.75" customHeight="1" x14ac:dyDescent="0.25">
      <c r="I727" s="37" t="s">
        <v>58</v>
      </c>
      <c r="J727" s="37" t="s">
        <v>893</v>
      </c>
    </row>
    <row r="728" spans="9:10" ht="15.75" customHeight="1" x14ac:dyDescent="0.25">
      <c r="I728" s="37" t="s">
        <v>58</v>
      </c>
      <c r="J728" s="37" t="s">
        <v>894</v>
      </c>
    </row>
    <row r="729" spans="9:10" ht="15.75" customHeight="1" x14ac:dyDescent="0.25">
      <c r="I729" s="37" t="s">
        <v>58</v>
      </c>
      <c r="J729" s="37" t="s">
        <v>895</v>
      </c>
    </row>
    <row r="730" spans="9:10" ht="15.75" customHeight="1" x14ac:dyDescent="0.25">
      <c r="I730" s="37" t="s">
        <v>58</v>
      </c>
      <c r="J730" s="37" t="s">
        <v>896</v>
      </c>
    </row>
    <row r="731" spans="9:10" ht="15.75" customHeight="1" x14ac:dyDescent="0.25">
      <c r="I731" s="37" t="s">
        <v>58</v>
      </c>
      <c r="J731" s="37" t="s">
        <v>897</v>
      </c>
    </row>
    <row r="732" spans="9:10" ht="15.75" customHeight="1" x14ac:dyDescent="0.25">
      <c r="I732" s="37" t="s">
        <v>58</v>
      </c>
      <c r="J732" s="37" t="s">
        <v>898</v>
      </c>
    </row>
    <row r="733" spans="9:10" ht="15.75" customHeight="1" x14ac:dyDescent="0.25">
      <c r="I733" s="37" t="s">
        <v>58</v>
      </c>
      <c r="J733" s="37" t="s">
        <v>899</v>
      </c>
    </row>
    <row r="734" spans="9:10" ht="15.75" customHeight="1" x14ac:dyDescent="0.25">
      <c r="I734" s="37" t="s">
        <v>58</v>
      </c>
      <c r="J734" s="37" t="s">
        <v>900</v>
      </c>
    </row>
    <row r="735" spans="9:10" ht="15.75" customHeight="1" x14ac:dyDescent="0.25">
      <c r="I735" s="37" t="s">
        <v>58</v>
      </c>
      <c r="J735" s="37" t="s">
        <v>901</v>
      </c>
    </row>
    <row r="736" spans="9:10" ht="15.75" customHeight="1" x14ac:dyDescent="0.25">
      <c r="I736" s="37" t="s">
        <v>58</v>
      </c>
      <c r="J736" s="37" t="s">
        <v>902</v>
      </c>
    </row>
    <row r="737" spans="9:10" ht="15.75" customHeight="1" x14ac:dyDescent="0.25">
      <c r="I737" s="37" t="s">
        <v>58</v>
      </c>
      <c r="J737" s="37" t="s">
        <v>903</v>
      </c>
    </row>
    <row r="738" spans="9:10" ht="15.75" customHeight="1" x14ac:dyDescent="0.25">
      <c r="I738" s="37" t="s">
        <v>58</v>
      </c>
      <c r="J738" s="37" t="s">
        <v>904</v>
      </c>
    </row>
    <row r="739" spans="9:10" ht="15.75" customHeight="1" x14ac:dyDescent="0.25">
      <c r="I739" s="37" t="s">
        <v>58</v>
      </c>
      <c r="J739" s="37" t="s">
        <v>905</v>
      </c>
    </row>
    <row r="740" spans="9:10" ht="15.75" customHeight="1" x14ac:dyDescent="0.25">
      <c r="I740" s="37" t="s">
        <v>58</v>
      </c>
      <c r="J740" s="37" t="s">
        <v>906</v>
      </c>
    </row>
    <row r="741" spans="9:10" ht="15.75" customHeight="1" x14ac:dyDescent="0.25">
      <c r="I741" s="37" t="s">
        <v>58</v>
      </c>
      <c r="J741" s="37" t="s">
        <v>907</v>
      </c>
    </row>
    <row r="742" spans="9:10" ht="15.75" customHeight="1" x14ac:dyDescent="0.25">
      <c r="I742" s="37" t="s">
        <v>58</v>
      </c>
      <c r="J742" s="37" t="s">
        <v>908</v>
      </c>
    </row>
    <row r="743" spans="9:10" ht="15.75" customHeight="1" x14ac:dyDescent="0.25">
      <c r="I743" s="37" t="s">
        <v>58</v>
      </c>
      <c r="J743" s="37" t="s">
        <v>909</v>
      </c>
    </row>
    <row r="744" spans="9:10" ht="15.75" customHeight="1" x14ac:dyDescent="0.25">
      <c r="I744" s="37" t="s">
        <v>58</v>
      </c>
      <c r="J744" s="37" t="s">
        <v>910</v>
      </c>
    </row>
    <row r="745" spans="9:10" ht="15.75" customHeight="1" x14ac:dyDescent="0.25">
      <c r="I745" s="37" t="s">
        <v>58</v>
      </c>
      <c r="J745" s="37" t="s">
        <v>911</v>
      </c>
    </row>
    <row r="746" spans="9:10" ht="15.75" customHeight="1" x14ac:dyDescent="0.25">
      <c r="I746" s="37" t="s">
        <v>58</v>
      </c>
      <c r="J746" s="37" t="s">
        <v>912</v>
      </c>
    </row>
    <row r="747" spans="9:10" ht="15.75" customHeight="1" x14ac:dyDescent="0.25">
      <c r="I747" s="37" t="s">
        <v>58</v>
      </c>
      <c r="J747" s="37" t="s">
        <v>913</v>
      </c>
    </row>
    <row r="748" spans="9:10" ht="15.75" customHeight="1" x14ac:dyDescent="0.25">
      <c r="I748" s="37" t="s">
        <v>58</v>
      </c>
      <c r="J748" s="37" t="s">
        <v>914</v>
      </c>
    </row>
    <row r="749" spans="9:10" ht="15.75" customHeight="1" x14ac:dyDescent="0.25">
      <c r="I749" s="37" t="s">
        <v>58</v>
      </c>
      <c r="J749" s="37" t="s">
        <v>915</v>
      </c>
    </row>
    <row r="750" spans="9:10" ht="15.75" customHeight="1" x14ac:dyDescent="0.25">
      <c r="I750" s="37" t="s">
        <v>58</v>
      </c>
      <c r="J750" s="37" t="s">
        <v>916</v>
      </c>
    </row>
    <row r="751" spans="9:10" ht="15.75" customHeight="1" x14ac:dyDescent="0.25">
      <c r="I751" s="37" t="s">
        <v>58</v>
      </c>
      <c r="J751" s="37" t="s">
        <v>917</v>
      </c>
    </row>
    <row r="752" spans="9:10" ht="15.75" customHeight="1" x14ac:dyDescent="0.25">
      <c r="I752" s="37" t="s">
        <v>58</v>
      </c>
      <c r="J752" s="37" t="s">
        <v>918</v>
      </c>
    </row>
    <row r="753" spans="9:10" ht="15.75" customHeight="1" x14ac:dyDescent="0.25">
      <c r="I753" s="37" t="s">
        <v>58</v>
      </c>
      <c r="J753" s="37" t="s">
        <v>919</v>
      </c>
    </row>
    <row r="754" spans="9:10" ht="15.75" customHeight="1" x14ac:dyDescent="0.25">
      <c r="I754" s="37" t="s">
        <v>58</v>
      </c>
      <c r="J754" s="37" t="s">
        <v>920</v>
      </c>
    </row>
    <row r="755" spans="9:10" ht="15.75" customHeight="1" x14ac:dyDescent="0.25">
      <c r="I755" s="37" t="s">
        <v>58</v>
      </c>
      <c r="J755" s="37" t="s">
        <v>921</v>
      </c>
    </row>
    <row r="756" spans="9:10" ht="15.75" customHeight="1" x14ac:dyDescent="0.25">
      <c r="I756" s="37" t="s">
        <v>58</v>
      </c>
      <c r="J756" s="37" t="s">
        <v>922</v>
      </c>
    </row>
    <row r="757" spans="9:10" ht="15.75" customHeight="1" x14ac:dyDescent="0.25">
      <c r="I757" s="37" t="s">
        <v>58</v>
      </c>
      <c r="J757" s="37" t="s">
        <v>923</v>
      </c>
    </row>
    <row r="758" spans="9:10" ht="15.75" customHeight="1" x14ac:dyDescent="0.25">
      <c r="I758" s="37" t="s">
        <v>58</v>
      </c>
      <c r="J758" s="37" t="s">
        <v>924</v>
      </c>
    </row>
    <row r="759" spans="9:10" ht="15.75" customHeight="1" x14ac:dyDescent="0.25">
      <c r="I759" s="37" t="s">
        <v>58</v>
      </c>
      <c r="J759" s="37" t="s">
        <v>925</v>
      </c>
    </row>
    <row r="760" spans="9:10" ht="15.75" customHeight="1" x14ac:dyDescent="0.25">
      <c r="I760" s="37" t="s">
        <v>58</v>
      </c>
      <c r="J760" s="37" t="s">
        <v>926</v>
      </c>
    </row>
    <row r="761" spans="9:10" ht="15.75" customHeight="1" x14ac:dyDescent="0.25">
      <c r="I761" s="37" t="s">
        <v>58</v>
      </c>
      <c r="J761" s="37" t="s">
        <v>927</v>
      </c>
    </row>
    <row r="762" spans="9:10" ht="15.75" customHeight="1" x14ac:dyDescent="0.25">
      <c r="I762" s="37" t="s">
        <v>58</v>
      </c>
      <c r="J762" s="37" t="s">
        <v>928</v>
      </c>
    </row>
    <row r="763" spans="9:10" ht="15.75" customHeight="1" x14ac:dyDescent="0.25">
      <c r="I763" s="37" t="s">
        <v>58</v>
      </c>
      <c r="J763" s="37" t="s">
        <v>929</v>
      </c>
    </row>
    <row r="764" spans="9:10" ht="15.75" customHeight="1" x14ac:dyDescent="0.25">
      <c r="I764" s="37" t="s">
        <v>58</v>
      </c>
      <c r="J764" s="37" t="s">
        <v>930</v>
      </c>
    </row>
    <row r="765" spans="9:10" ht="15.75" customHeight="1" x14ac:dyDescent="0.25">
      <c r="I765" s="37" t="s">
        <v>58</v>
      </c>
      <c r="J765" s="37" t="s">
        <v>931</v>
      </c>
    </row>
    <row r="766" spans="9:10" ht="15.75" customHeight="1" x14ac:dyDescent="0.25">
      <c r="I766" s="37" t="s">
        <v>58</v>
      </c>
      <c r="J766" s="37" t="s">
        <v>932</v>
      </c>
    </row>
    <row r="767" spans="9:10" ht="15.75" customHeight="1" x14ac:dyDescent="0.25">
      <c r="I767" s="37" t="s">
        <v>58</v>
      </c>
      <c r="J767" s="37" t="s">
        <v>933</v>
      </c>
    </row>
    <row r="768" spans="9:10" ht="15.75" customHeight="1" x14ac:dyDescent="0.25">
      <c r="I768" s="37" t="s">
        <v>58</v>
      </c>
      <c r="J768" s="37" t="s">
        <v>934</v>
      </c>
    </row>
    <row r="769" spans="9:10" ht="15.75" customHeight="1" x14ac:dyDescent="0.25">
      <c r="I769" s="37" t="s">
        <v>58</v>
      </c>
      <c r="J769" s="37" t="s">
        <v>935</v>
      </c>
    </row>
    <row r="770" spans="9:10" ht="15.75" customHeight="1" x14ac:dyDescent="0.25">
      <c r="I770" s="37" t="s">
        <v>58</v>
      </c>
      <c r="J770" s="37" t="s">
        <v>936</v>
      </c>
    </row>
    <row r="771" spans="9:10" ht="15.75" customHeight="1" x14ac:dyDescent="0.25">
      <c r="I771" s="37" t="s">
        <v>58</v>
      </c>
      <c r="J771" s="37" t="s">
        <v>937</v>
      </c>
    </row>
    <row r="772" spans="9:10" ht="15.75" customHeight="1" x14ac:dyDescent="0.25">
      <c r="I772" s="37" t="s">
        <v>58</v>
      </c>
      <c r="J772" s="37" t="s">
        <v>938</v>
      </c>
    </row>
    <row r="773" spans="9:10" ht="15.75" customHeight="1" x14ac:dyDescent="0.25">
      <c r="I773" s="37" t="s">
        <v>58</v>
      </c>
      <c r="J773" s="37" t="s">
        <v>939</v>
      </c>
    </row>
    <row r="774" spans="9:10" ht="15.75" customHeight="1" x14ac:dyDescent="0.25">
      <c r="I774" s="37" t="s">
        <v>58</v>
      </c>
      <c r="J774" s="37" t="s">
        <v>940</v>
      </c>
    </row>
    <row r="775" spans="9:10" ht="15.75" customHeight="1" x14ac:dyDescent="0.25">
      <c r="I775" s="37" t="s">
        <v>58</v>
      </c>
      <c r="J775" s="37" t="s">
        <v>941</v>
      </c>
    </row>
    <row r="776" spans="9:10" ht="15.75" customHeight="1" x14ac:dyDescent="0.25">
      <c r="I776" s="37" t="s">
        <v>58</v>
      </c>
      <c r="J776" s="37" t="s">
        <v>942</v>
      </c>
    </row>
    <row r="777" spans="9:10" ht="15.75" customHeight="1" x14ac:dyDescent="0.25">
      <c r="I777" s="37" t="s">
        <v>58</v>
      </c>
      <c r="J777" s="37" t="s">
        <v>943</v>
      </c>
    </row>
    <row r="778" spans="9:10" ht="15.75" customHeight="1" x14ac:dyDescent="0.25">
      <c r="I778" s="37" t="s">
        <v>58</v>
      </c>
      <c r="J778" s="37" t="s">
        <v>944</v>
      </c>
    </row>
    <row r="779" spans="9:10" ht="15.75" customHeight="1" x14ac:dyDescent="0.25">
      <c r="I779" s="37" t="s">
        <v>58</v>
      </c>
      <c r="J779" s="37" t="s">
        <v>945</v>
      </c>
    </row>
    <row r="780" spans="9:10" ht="15.75" customHeight="1" x14ac:dyDescent="0.25">
      <c r="I780" s="37" t="s">
        <v>58</v>
      </c>
      <c r="J780" s="37" t="s">
        <v>946</v>
      </c>
    </row>
    <row r="781" spans="9:10" ht="15.75" customHeight="1" x14ac:dyDescent="0.25">
      <c r="I781" s="37" t="s">
        <v>58</v>
      </c>
      <c r="J781" s="37" t="s">
        <v>947</v>
      </c>
    </row>
    <row r="782" spans="9:10" ht="15.75" customHeight="1" x14ac:dyDescent="0.25">
      <c r="I782" s="37" t="s">
        <v>58</v>
      </c>
      <c r="J782" s="37" t="s">
        <v>948</v>
      </c>
    </row>
    <row r="783" spans="9:10" ht="15.75" customHeight="1" x14ac:dyDescent="0.25">
      <c r="I783" s="37" t="s">
        <v>58</v>
      </c>
      <c r="J783" s="37" t="s">
        <v>949</v>
      </c>
    </row>
    <row r="784" spans="9:10" ht="15.75" customHeight="1" x14ac:dyDescent="0.25">
      <c r="I784" s="37" t="s">
        <v>58</v>
      </c>
      <c r="J784" s="37" t="s">
        <v>950</v>
      </c>
    </row>
    <row r="785" spans="9:10" ht="15.75" customHeight="1" x14ac:dyDescent="0.25">
      <c r="I785" s="37" t="s">
        <v>58</v>
      </c>
      <c r="J785" s="37" t="s">
        <v>951</v>
      </c>
    </row>
    <row r="786" spans="9:10" ht="15.75" customHeight="1" x14ac:dyDescent="0.25">
      <c r="I786" s="37" t="s">
        <v>58</v>
      </c>
      <c r="J786" s="37" t="s">
        <v>952</v>
      </c>
    </row>
    <row r="787" spans="9:10" ht="15.75" customHeight="1" x14ac:dyDescent="0.25">
      <c r="I787" s="37" t="s">
        <v>58</v>
      </c>
      <c r="J787" s="37" t="s">
        <v>953</v>
      </c>
    </row>
    <row r="788" spans="9:10" ht="15.75" customHeight="1" x14ac:dyDescent="0.25">
      <c r="I788" s="37" t="s">
        <v>58</v>
      </c>
      <c r="J788" s="37" t="s">
        <v>954</v>
      </c>
    </row>
    <row r="789" spans="9:10" ht="15.75" customHeight="1" x14ac:dyDescent="0.25">
      <c r="I789" s="37" t="s">
        <v>58</v>
      </c>
      <c r="J789" s="37" t="s">
        <v>955</v>
      </c>
    </row>
    <row r="790" spans="9:10" ht="15.75" customHeight="1" x14ac:dyDescent="0.25">
      <c r="I790" s="37" t="s">
        <v>58</v>
      </c>
      <c r="J790" s="37" t="s">
        <v>956</v>
      </c>
    </row>
    <row r="791" spans="9:10" ht="15.75" customHeight="1" x14ac:dyDescent="0.25">
      <c r="I791" s="37" t="s">
        <v>58</v>
      </c>
      <c r="J791" s="37" t="s">
        <v>957</v>
      </c>
    </row>
    <row r="792" spans="9:10" ht="15.75" customHeight="1" x14ac:dyDescent="0.25">
      <c r="I792" s="37" t="s">
        <v>58</v>
      </c>
      <c r="J792" s="37" t="s">
        <v>958</v>
      </c>
    </row>
    <row r="793" spans="9:10" ht="15.75" customHeight="1" x14ac:dyDescent="0.25">
      <c r="I793" s="37" t="s">
        <v>58</v>
      </c>
      <c r="J793" s="37" t="s">
        <v>959</v>
      </c>
    </row>
    <row r="794" spans="9:10" ht="15.75" customHeight="1" x14ac:dyDescent="0.25">
      <c r="I794" s="37" t="s">
        <v>58</v>
      </c>
      <c r="J794" s="37" t="s">
        <v>960</v>
      </c>
    </row>
    <row r="795" spans="9:10" ht="15.75" customHeight="1" x14ac:dyDescent="0.25">
      <c r="I795" s="37" t="s">
        <v>58</v>
      </c>
      <c r="J795" s="37" t="s">
        <v>961</v>
      </c>
    </row>
    <row r="796" spans="9:10" ht="15.75" customHeight="1" x14ac:dyDescent="0.25">
      <c r="I796" s="37" t="s">
        <v>58</v>
      </c>
      <c r="J796" s="37" t="s">
        <v>962</v>
      </c>
    </row>
    <row r="797" spans="9:10" ht="15.75" customHeight="1" x14ac:dyDescent="0.25">
      <c r="I797" s="37" t="s">
        <v>58</v>
      </c>
      <c r="J797" s="37" t="s">
        <v>963</v>
      </c>
    </row>
    <row r="798" spans="9:10" ht="15.75" customHeight="1" x14ac:dyDescent="0.25">
      <c r="I798" s="37" t="s">
        <v>58</v>
      </c>
      <c r="J798" s="37" t="s">
        <v>964</v>
      </c>
    </row>
    <row r="799" spans="9:10" ht="15.75" customHeight="1" x14ac:dyDescent="0.25">
      <c r="I799" s="37" t="s">
        <v>58</v>
      </c>
      <c r="J799" s="37" t="s">
        <v>965</v>
      </c>
    </row>
    <row r="800" spans="9:10" ht="15.75" customHeight="1" x14ac:dyDescent="0.25">
      <c r="I800" s="37" t="s">
        <v>58</v>
      </c>
      <c r="J800" s="37" t="s">
        <v>966</v>
      </c>
    </row>
    <row r="801" spans="9:10" ht="15.75" customHeight="1" x14ac:dyDescent="0.25">
      <c r="I801" s="37" t="s">
        <v>58</v>
      </c>
      <c r="J801" s="37" t="s">
        <v>967</v>
      </c>
    </row>
    <row r="802" spans="9:10" ht="15.75" customHeight="1" x14ac:dyDescent="0.25">
      <c r="I802" s="37" t="s">
        <v>58</v>
      </c>
      <c r="J802" s="37" t="s">
        <v>968</v>
      </c>
    </row>
    <row r="803" spans="9:10" ht="15.75" customHeight="1" x14ac:dyDescent="0.25">
      <c r="I803" s="37" t="s">
        <v>58</v>
      </c>
      <c r="J803" s="37" t="s">
        <v>969</v>
      </c>
    </row>
    <row r="804" spans="9:10" ht="15.75" customHeight="1" x14ac:dyDescent="0.25">
      <c r="I804" s="37" t="s">
        <v>58</v>
      </c>
      <c r="J804" s="37" t="s">
        <v>970</v>
      </c>
    </row>
    <row r="805" spans="9:10" ht="15.75" customHeight="1" x14ac:dyDescent="0.25">
      <c r="I805" s="37" t="s">
        <v>58</v>
      </c>
      <c r="J805" s="37" t="s">
        <v>971</v>
      </c>
    </row>
    <row r="806" spans="9:10" ht="15.75" customHeight="1" x14ac:dyDescent="0.25">
      <c r="I806" s="37" t="s">
        <v>58</v>
      </c>
      <c r="J806" s="37" t="s">
        <v>972</v>
      </c>
    </row>
    <row r="807" spans="9:10" ht="15.75" customHeight="1" x14ac:dyDescent="0.25">
      <c r="I807" s="37" t="s">
        <v>58</v>
      </c>
      <c r="J807" s="37" t="s">
        <v>58</v>
      </c>
    </row>
    <row r="808" spans="9:10" ht="15.75" customHeight="1" x14ac:dyDescent="0.25">
      <c r="I808" s="37" t="s">
        <v>58</v>
      </c>
      <c r="J808" s="37" t="s">
        <v>973</v>
      </c>
    </row>
    <row r="809" spans="9:10" ht="15.75" customHeight="1" x14ac:dyDescent="0.25">
      <c r="I809" s="37" t="s">
        <v>58</v>
      </c>
      <c r="J809" s="37" t="s">
        <v>974</v>
      </c>
    </row>
    <row r="810" spans="9:10" ht="15.75" customHeight="1" x14ac:dyDescent="0.25">
      <c r="I810" s="37" t="s">
        <v>58</v>
      </c>
      <c r="J810" s="37" t="s">
        <v>975</v>
      </c>
    </row>
    <row r="811" spans="9:10" ht="15.75" customHeight="1" x14ac:dyDescent="0.25">
      <c r="I811" s="37" t="s">
        <v>58</v>
      </c>
      <c r="J811" s="37" t="s">
        <v>976</v>
      </c>
    </row>
    <row r="812" spans="9:10" ht="15.75" customHeight="1" x14ac:dyDescent="0.25">
      <c r="I812" s="37" t="s">
        <v>58</v>
      </c>
      <c r="J812" s="37" t="s">
        <v>977</v>
      </c>
    </row>
    <row r="813" spans="9:10" ht="15.75" customHeight="1" x14ac:dyDescent="0.25">
      <c r="I813" s="37" t="s">
        <v>58</v>
      </c>
      <c r="J813" s="37" t="s">
        <v>978</v>
      </c>
    </row>
    <row r="814" spans="9:10" ht="15.75" customHeight="1" x14ac:dyDescent="0.25">
      <c r="I814" s="37" t="s">
        <v>58</v>
      </c>
      <c r="J814" s="37" t="s">
        <v>979</v>
      </c>
    </row>
    <row r="815" spans="9:10" ht="15.75" customHeight="1" x14ac:dyDescent="0.25">
      <c r="I815" s="37" t="s">
        <v>58</v>
      </c>
      <c r="J815" s="37" t="s">
        <v>980</v>
      </c>
    </row>
    <row r="816" spans="9:10" ht="15.75" customHeight="1" x14ac:dyDescent="0.25">
      <c r="I816" s="37" t="s">
        <v>58</v>
      </c>
      <c r="J816" s="37" t="s">
        <v>981</v>
      </c>
    </row>
    <row r="817" spans="9:10" ht="15.75" customHeight="1" x14ac:dyDescent="0.25">
      <c r="I817" s="37" t="s">
        <v>58</v>
      </c>
      <c r="J817" s="37" t="s">
        <v>982</v>
      </c>
    </row>
    <row r="818" spans="9:10" ht="15.75" customHeight="1" x14ac:dyDescent="0.25">
      <c r="I818" s="37" t="s">
        <v>58</v>
      </c>
      <c r="J818" s="37" t="s">
        <v>983</v>
      </c>
    </row>
    <row r="819" spans="9:10" ht="15.75" customHeight="1" x14ac:dyDescent="0.25">
      <c r="I819" s="37" t="s">
        <v>58</v>
      </c>
      <c r="J819" s="37" t="s">
        <v>984</v>
      </c>
    </row>
    <row r="820" spans="9:10" ht="15.75" customHeight="1" x14ac:dyDescent="0.25">
      <c r="I820" s="37" t="s">
        <v>58</v>
      </c>
      <c r="J820" s="37" t="s">
        <v>985</v>
      </c>
    </row>
    <row r="821" spans="9:10" ht="15.75" customHeight="1" x14ac:dyDescent="0.25">
      <c r="I821" s="37" t="s">
        <v>58</v>
      </c>
      <c r="J821" s="37" t="s">
        <v>986</v>
      </c>
    </row>
    <row r="822" spans="9:10" ht="15.75" customHeight="1" x14ac:dyDescent="0.25">
      <c r="I822" s="37" t="s">
        <v>58</v>
      </c>
      <c r="J822" s="37" t="s">
        <v>987</v>
      </c>
    </row>
    <row r="823" spans="9:10" ht="15.75" customHeight="1" x14ac:dyDescent="0.25">
      <c r="I823" s="37" t="s">
        <v>58</v>
      </c>
      <c r="J823" s="37" t="s">
        <v>988</v>
      </c>
    </row>
    <row r="824" spans="9:10" ht="15.75" customHeight="1" x14ac:dyDescent="0.25">
      <c r="I824" s="37" t="s">
        <v>58</v>
      </c>
      <c r="J824" s="37" t="s">
        <v>989</v>
      </c>
    </row>
    <row r="825" spans="9:10" ht="15.75" customHeight="1" x14ac:dyDescent="0.25">
      <c r="I825" s="37" t="s">
        <v>58</v>
      </c>
      <c r="J825" s="37" t="s">
        <v>990</v>
      </c>
    </row>
    <row r="826" spans="9:10" ht="15.75" customHeight="1" x14ac:dyDescent="0.25">
      <c r="I826" s="37" t="s">
        <v>58</v>
      </c>
      <c r="J826" s="37" t="s">
        <v>991</v>
      </c>
    </row>
    <row r="827" spans="9:10" ht="15.75" customHeight="1" x14ac:dyDescent="0.25">
      <c r="I827" s="37" t="s">
        <v>58</v>
      </c>
      <c r="J827" s="37" t="s">
        <v>992</v>
      </c>
    </row>
    <row r="828" spans="9:10" ht="15.75" customHeight="1" x14ac:dyDescent="0.25">
      <c r="I828" s="37" t="s">
        <v>58</v>
      </c>
      <c r="J828" s="37" t="s">
        <v>993</v>
      </c>
    </row>
    <row r="829" spans="9:10" ht="15.75" customHeight="1" x14ac:dyDescent="0.25">
      <c r="I829" s="37" t="s">
        <v>58</v>
      </c>
      <c r="J829" s="37" t="s">
        <v>994</v>
      </c>
    </row>
    <row r="830" spans="9:10" ht="15.75" customHeight="1" x14ac:dyDescent="0.25">
      <c r="I830" s="37" t="s">
        <v>58</v>
      </c>
      <c r="J830" s="37" t="s">
        <v>995</v>
      </c>
    </row>
    <row r="831" spans="9:10" ht="15.75" customHeight="1" x14ac:dyDescent="0.25">
      <c r="I831" s="37" t="s">
        <v>58</v>
      </c>
      <c r="J831" s="37" t="s">
        <v>996</v>
      </c>
    </row>
    <row r="832" spans="9:10" ht="15.75" customHeight="1" x14ac:dyDescent="0.25">
      <c r="I832" s="37" t="s">
        <v>58</v>
      </c>
      <c r="J832" s="37" t="s">
        <v>997</v>
      </c>
    </row>
    <row r="833" spans="9:10" ht="15.75" customHeight="1" x14ac:dyDescent="0.25">
      <c r="I833" s="37" t="s">
        <v>58</v>
      </c>
      <c r="J833" s="37" t="s">
        <v>998</v>
      </c>
    </row>
    <row r="834" spans="9:10" ht="15.75" customHeight="1" x14ac:dyDescent="0.25">
      <c r="I834" s="37" t="s">
        <v>58</v>
      </c>
      <c r="J834" s="37" t="s">
        <v>999</v>
      </c>
    </row>
    <row r="835" spans="9:10" ht="15.75" customHeight="1" x14ac:dyDescent="0.25">
      <c r="I835" s="37" t="s">
        <v>58</v>
      </c>
      <c r="J835" s="37" t="s">
        <v>1000</v>
      </c>
    </row>
    <row r="836" spans="9:10" ht="15.75" customHeight="1" x14ac:dyDescent="0.25">
      <c r="I836" s="37" t="s">
        <v>58</v>
      </c>
      <c r="J836" s="37" t="s">
        <v>1001</v>
      </c>
    </row>
    <row r="837" spans="9:10" ht="15.75" customHeight="1" x14ac:dyDescent="0.25">
      <c r="I837" s="37" t="s">
        <v>58</v>
      </c>
      <c r="J837" s="37" t="s">
        <v>1002</v>
      </c>
    </row>
    <row r="838" spans="9:10" ht="15.75" customHeight="1" x14ac:dyDescent="0.25">
      <c r="I838" s="37" t="s">
        <v>58</v>
      </c>
      <c r="J838" s="37" t="s">
        <v>1003</v>
      </c>
    </row>
    <row r="839" spans="9:10" ht="15.75" customHeight="1" x14ac:dyDescent="0.25">
      <c r="I839" s="37" t="s">
        <v>58</v>
      </c>
      <c r="J839" s="37" t="s">
        <v>1004</v>
      </c>
    </row>
    <row r="840" spans="9:10" ht="15.75" customHeight="1" x14ac:dyDescent="0.25">
      <c r="I840" s="37" t="s">
        <v>58</v>
      </c>
      <c r="J840" s="37" t="s">
        <v>1005</v>
      </c>
    </row>
    <row r="841" spans="9:10" ht="15.75" customHeight="1" x14ac:dyDescent="0.25">
      <c r="I841" s="37" t="s">
        <v>58</v>
      </c>
      <c r="J841" s="37" t="s">
        <v>1006</v>
      </c>
    </row>
    <row r="842" spans="9:10" ht="15.75" customHeight="1" x14ac:dyDescent="0.25">
      <c r="I842" s="37" t="s">
        <v>58</v>
      </c>
      <c r="J842" s="37" t="s">
        <v>1007</v>
      </c>
    </row>
    <row r="843" spans="9:10" ht="15.75" customHeight="1" x14ac:dyDescent="0.25">
      <c r="I843" s="37" t="s">
        <v>58</v>
      </c>
      <c r="J843" s="37" t="s">
        <v>1008</v>
      </c>
    </row>
    <row r="844" spans="9:10" ht="15.75" customHeight="1" x14ac:dyDescent="0.25">
      <c r="I844" s="37" t="s">
        <v>58</v>
      </c>
      <c r="J844" s="37" t="s">
        <v>1009</v>
      </c>
    </row>
    <row r="845" spans="9:10" ht="15.75" customHeight="1" x14ac:dyDescent="0.25">
      <c r="I845" s="37" t="s">
        <v>58</v>
      </c>
      <c r="J845" s="37" t="s">
        <v>1010</v>
      </c>
    </row>
    <row r="846" spans="9:10" ht="15.75" customHeight="1" x14ac:dyDescent="0.25">
      <c r="I846" s="37" t="s">
        <v>58</v>
      </c>
      <c r="J846" s="37" t="s">
        <v>1011</v>
      </c>
    </row>
    <row r="847" spans="9:10" ht="15.75" customHeight="1" x14ac:dyDescent="0.25">
      <c r="I847" s="37" t="s">
        <v>58</v>
      </c>
      <c r="J847" s="37" t="s">
        <v>1012</v>
      </c>
    </row>
    <row r="848" spans="9:10" ht="15.75" customHeight="1" x14ac:dyDescent="0.25">
      <c r="I848" s="37" t="s">
        <v>58</v>
      </c>
      <c r="J848" s="37" t="s">
        <v>1013</v>
      </c>
    </row>
    <row r="849" spans="9:10" ht="15.75" customHeight="1" x14ac:dyDescent="0.25">
      <c r="I849" s="37" t="s">
        <v>58</v>
      </c>
      <c r="J849" s="37" t="s">
        <v>1014</v>
      </c>
    </row>
    <row r="850" spans="9:10" ht="15.75" customHeight="1" x14ac:dyDescent="0.25">
      <c r="I850" s="37" t="s">
        <v>58</v>
      </c>
      <c r="J850" s="37" t="s">
        <v>1015</v>
      </c>
    </row>
    <row r="851" spans="9:10" ht="15.75" customHeight="1" x14ac:dyDescent="0.25">
      <c r="I851" s="37" t="s">
        <v>58</v>
      </c>
      <c r="J851" s="37" t="s">
        <v>1016</v>
      </c>
    </row>
    <row r="852" spans="9:10" ht="15.75" customHeight="1" x14ac:dyDescent="0.25">
      <c r="I852" s="37" t="s">
        <v>58</v>
      </c>
      <c r="J852" s="37" t="s">
        <v>1017</v>
      </c>
    </row>
    <row r="853" spans="9:10" ht="15.75" customHeight="1" x14ac:dyDescent="0.25">
      <c r="I853" s="37" t="s">
        <v>58</v>
      </c>
      <c r="J853" s="37" t="s">
        <v>1018</v>
      </c>
    </row>
    <row r="854" spans="9:10" ht="15.75" customHeight="1" x14ac:dyDescent="0.25">
      <c r="I854" s="37" t="s">
        <v>58</v>
      </c>
      <c r="J854" s="37" t="s">
        <v>1019</v>
      </c>
    </row>
    <row r="855" spans="9:10" ht="15.75" customHeight="1" x14ac:dyDescent="0.25">
      <c r="I855" s="37" t="s">
        <v>58</v>
      </c>
      <c r="J855" s="37" t="s">
        <v>1020</v>
      </c>
    </row>
    <row r="856" spans="9:10" ht="15.75" customHeight="1" x14ac:dyDescent="0.25">
      <c r="I856" s="37" t="s">
        <v>58</v>
      </c>
      <c r="J856" s="37" t="s">
        <v>1021</v>
      </c>
    </row>
    <row r="857" spans="9:10" ht="15.75" customHeight="1" x14ac:dyDescent="0.25">
      <c r="I857" s="37" t="s">
        <v>58</v>
      </c>
      <c r="J857" s="37" t="s">
        <v>1022</v>
      </c>
    </row>
    <row r="858" spans="9:10" ht="15.75" customHeight="1" x14ac:dyDescent="0.25">
      <c r="I858" s="37" t="s">
        <v>58</v>
      </c>
      <c r="J858" s="37" t="s">
        <v>1023</v>
      </c>
    </row>
    <row r="859" spans="9:10" ht="15.75" customHeight="1" x14ac:dyDescent="0.25">
      <c r="I859" s="37" t="s">
        <v>58</v>
      </c>
      <c r="J859" s="37" t="s">
        <v>1024</v>
      </c>
    </row>
    <row r="860" spans="9:10" ht="15.75" customHeight="1" x14ac:dyDescent="0.25">
      <c r="I860" s="37" t="s">
        <v>58</v>
      </c>
      <c r="J860" s="37" t="s">
        <v>1025</v>
      </c>
    </row>
    <row r="861" spans="9:10" ht="15.75" customHeight="1" x14ac:dyDescent="0.25">
      <c r="I861" s="37" t="s">
        <v>58</v>
      </c>
      <c r="J861" s="37" t="s">
        <v>1026</v>
      </c>
    </row>
    <row r="862" spans="9:10" ht="15.75" customHeight="1" x14ac:dyDescent="0.25">
      <c r="I862" s="37" t="s">
        <v>58</v>
      </c>
      <c r="J862" s="37" t="s">
        <v>1027</v>
      </c>
    </row>
    <row r="863" spans="9:10" ht="15.75" customHeight="1" x14ac:dyDescent="0.25">
      <c r="I863" s="37" t="s">
        <v>58</v>
      </c>
      <c r="J863" s="37" t="s">
        <v>1028</v>
      </c>
    </row>
    <row r="864" spans="9:10" ht="15.75" customHeight="1" x14ac:dyDescent="0.25">
      <c r="I864" s="37" t="s">
        <v>58</v>
      </c>
      <c r="J864" s="37" t="s">
        <v>1029</v>
      </c>
    </row>
    <row r="865" spans="9:10" ht="15.75" customHeight="1" x14ac:dyDescent="0.25">
      <c r="I865" s="37" t="s">
        <v>58</v>
      </c>
      <c r="J865" s="37" t="s">
        <v>1030</v>
      </c>
    </row>
    <row r="866" spans="9:10" ht="15.75" customHeight="1" x14ac:dyDescent="0.25">
      <c r="I866" s="37" t="s">
        <v>58</v>
      </c>
      <c r="J866" s="37" t="s">
        <v>1031</v>
      </c>
    </row>
    <row r="867" spans="9:10" ht="15.75" customHeight="1" x14ac:dyDescent="0.25">
      <c r="I867" s="37" t="s">
        <v>58</v>
      </c>
      <c r="J867" s="37" t="s">
        <v>1032</v>
      </c>
    </row>
    <row r="868" spans="9:10" ht="15.75" customHeight="1" x14ac:dyDescent="0.25">
      <c r="I868" s="37" t="s">
        <v>58</v>
      </c>
      <c r="J868" s="37" t="s">
        <v>1033</v>
      </c>
    </row>
    <row r="869" spans="9:10" ht="15.75" customHeight="1" x14ac:dyDescent="0.25">
      <c r="I869" s="37" t="s">
        <v>58</v>
      </c>
      <c r="J869" s="37" t="s">
        <v>1034</v>
      </c>
    </row>
    <row r="870" spans="9:10" ht="15.75" customHeight="1" x14ac:dyDescent="0.25">
      <c r="I870" s="37" t="s">
        <v>58</v>
      </c>
      <c r="J870" s="37" t="s">
        <v>1035</v>
      </c>
    </row>
    <row r="871" spans="9:10" ht="15.75" customHeight="1" x14ac:dyDescent="0.25">
      <c r="I871" s="37" t="s">
        <v>58</v>
      </c>
      <c r="J871" s="37" t="s">
        <v>1036</v>
      </c>
    </row>
    <row r="872" spans="9:10" ht="15.75" customHeight="1" x14ac:dyDescent="0.25">
      <c r="I872" s="37" t="s">
        <v>58</v>
      </c>
      <c r="J872" s="37" t="s">
        <v>1037</v>
      </c>
    </row>
    <row r="873" spans="9:10" ht="15.75" customHeight="1" x14ac:dyDescent="0.25">
      <c r="I873" s="37" t="s">
        <v>58</v>
      </c>
      <c r="J873" s="37" t="s">
        <v>1038</v>
      </c>
    </row>
    <row r="874" spans="9:10" ht="15.75" customHeight="1" x14ac:dyDescent="0.25">
      <c r="I874" s="37" t="s">
        <v>58</v>
      </c>
      <c r="J874" s="37" t="s">
        <v>1039</v>
      </c>
    </row>
    <row r="875" spans="9:10" ht="15.75" customHeight="1" x14ac:dyDescent="0.25">
      <c r="I875" s="37" t="s">
        <v>58</v>
      </c>
      <c r="J875" s="37" t="s">
        <v>1040</v>
      </c>
    </row>
    <row r="876" spans="9:10" ht="15.75" customHeight="1" x14ac:dyDescent="0.25">
      <c r="I876" s="37" t="s">
        <v>58</v>
      </c>
      <c r="J876" s="37" t="s">
        <v>1041</v>
      </c>
    </row>
    <row r="877" spans="9:10" ht="15.75" customHeight="1" x14ac:dyDescent="0.25">
      <c r="I877" s="37" t="s">
        <v>58</v>
      </c>
      <c r="J877" s="37" t="s">
        <v>1042</v>
      </c>
    </row>
    <row r="878" spans="9:10" ht="15.75" customHeight="1" x14ac:dyDescent="0.25">
      <c r="I878" s="37" t="s">
        <v>58</v>
      </c>
      <c r="J878" s="37" t="s">
        <v>1043</v>
      </c>
    </row>
    <row r="879" spans="9:10" ht="15.75" customHeight="1" x14ac:dyDescent="0.25">
      <c r="I879" s="37" t="s">
        <v>58</v>
      </c>
      <c r="J879" s="37" t="s">
        <v>1044</v>
      </c>
    </row>
    <row r="880" spans="9:10" ht="15.75" customHeight="1" x14ac:dyDescent="0.25">
      <c r="I880" s="37" t="s">
        <v>58</v>
      </c>
      <c r="J880" s="37" t="s">
        <v>1045</v>
      </c>
    </row>
    <row r="881" spans="9:10" ht="15.75" customHeight="1" x14ac:dyDescent="0.25">
      <c r="I881" s="37" t="s">
        <v>58</v>
      </c>
      <c r="J881" s="37" t="s">
        <v>1046</v>
      </c>
    </row>
    <row r="882" spans="9:10" ht="15.75" customHeight="1" x14ac:dyDescent="0.25">
      <c r="I882" s="37" t="s">
        <v>58</v>
      </c>
      <c r="J882" s="37" t="s">
        <v>1047</v>
      </c>
    </row>
    <row r="883" spans="9:10" ht="15.75" customHeight="1" x14ac:dyDescent="0.25">
      <c r="I883" s="37" t="s">
        <v>58</v>
      </c>
      <c r="J883" s="37" t="s">
        <v>1048</v>
      </c>
    </row>
    <row r="884" spans="9:10" ht="15.75" customHeight="1" x14ac:dyDescent="0.25">
      <c r="I884" s="37" t="s">
        <v>58</v>
      </c>
      <c r="J884" s="37" t="s">
        <v>1049</v>
      </c>
    </row>
    <row r="885" spans="9:10" ht="15.75" customHeight="1" x14ac:dyDescent="0.25">
      <c r="I885" s="37" t="s">
        <v>58</v>
      </c>
      <c r="J885" s="37" t="s">
        <v>1050</v>
      </c>
    </row>
    <row r="886" spans="9:10" ht="15.75" customHeight="1" x14ac:dyDescent="0.25">
      <c r="I886" s="37" t="s">
        <v>58</v>
      </c>
      <c r="J886" s="37" t="s">
        <v>1051</v>
      </c>
    </row>
    <row r="887" spans="9:10" ht="15.75" customHeight="1" x14ac:dyDescent="0.25">
      <c r="I887" s="37" t="s">
        <v>58</v>
      </c>
      <c r="J887" s="37" t="s">
        <v>1052</v>
      </c>
    </row>
    <row r="888" spans="9:10" ht="15.75" customHeight="1" x14ac:dyDescent="0.25">
      <c r="I888" s="37" t="s">
        <v>58</v>
      </c>
      <c r="J888" s="37" t="s">
        <v>1053</v>
      </c>
    </row>
    <row r="889" spans="9:10" ht="15.75" customHeight="1" x14ac:dyDescent="0.25">
      <c r="I889" s="37" t="s">
        <v>58</v>
      </c>
      <c r="J889" s="37" t="s">
        <v>1054</v>
      </c>
    </row>
    <row r="890" spans="9:10" ht="15.75" customHeight="1" x14ac:dyDescent="0.25">
      <c r="I890" s="37" t="s">
        <v>58</v>
      </c>
      <c r="J890" s="37" t="s">
        <v>1055</v>
      </c>
    </row>
    <row r="891" spans="9:10" ht="15.75" customHeight="1" x14ac:dyDescent="0.25">
      <c r="I891" s="37" t="s">
        <v>58</v>
      </c>
      <c r="J891" s="37" t="s">
        <v>1056</v>
      </c>
    </row>
    <row r="892" spans="9:10" ht="15.75" customHeight="1" x14ac:dyDescent="0.25">
      <c r="I892" s="37" t="s">
        <v>58</v>
      </c>
      <c r="J892" s="37" t="s">
        <v>1057</v>
      </c>
    </row>
    <row r="893" spans="9:10" ht="15.75" customHeight="1" x14ac:dyDescent="0.25">
      <c r="I893" s="37" t="s">
        <v>58</v>
      </c>
      <c r="J893" s="37" t="s">
        <v>1058</v>
      </c>
    </row>
    <row r="894" spans="9:10" ht="15.75" customHeight="1" x14ac:dyDescent="0.25">
      <c r="I894" s="37" t="s">
        <v>58</v>
      </c>
      <c r="J894" s="37" t="s">
        <v>1059</v>
      </c>
    </row>
    <row r="895" spans="9:10" ht="15.75" customHeight="1" x14ac:dyDescent="0.25">
      <c r="I895" s="37" t="s">
        <v>58</v>
      </c>
      <c r="J895" s="37" t="s">
        <v>1060</v>
      </c>
    </row>
    <row r="896" spans="9:10" ht="15.75" customHeight="1" x14ac:dyDescent="0.25">
      <c r="I896" s="37" t="s">
        <v>58</v>
      </c>
      <c r="J896" s="37" t="s">
        <v>1061</v>
      </c>
    </row>
    <row r="897" spans="9:10" ht="15.75" customHeight="1" x14ac:dyDescent="0.25">
      <c r="I897" s="37" t="s">
        <v>58</v>
      </c>
      <c r="J897" s="37" t="s">
        <v>1062</v>
      </c>
    </row>
    <row r="898" spans="9:10" ht="15.75" customHeight="1" x14ac:dyDescent="0.25">
      <c r="I898" s="37" t="s">
        <v>58</v>
      </c>
      <c r="J898" s="37" t="s">
        <v>1063</v>
      </c>
    </row>
    <row r="899" spans="9:10" ht="15.75" customHeight="1" x14ac:dyDescent="0.25">
      <c r="I899" s="37" t="s">
        <v>58</v>
      </c>
      <c r="J899" s="37" t="s">
        <v>1064</v>
      </c>
    </row>
    <row r="900" spans="9:10" ht="15.75" customHeight="1" x14ac:dyDescent="0.25">
      <c r="I900" s="37" t="s">
        <v>58</v>
      </c>
      <c r="J900" s="37" t="s">
        <v>1065</v>
      </c>
    </row>
    <row r="901" spans="9:10" ht="15.75" customHeight="1" x14ac:dyDescent="0.25">
      <c r="I901" s="37" t="s">
        <v>58</v>
      </c>
      <c r="J901" s="37" t="s">
        <v>1066</v>
      </c>
    </row>
    <row r="902" spans="9:10" ht="15.75" customHeight="1" x14ac:dyDescent="0.25">
      <c r="I902" s="37" t="s">
        <v>58</v>
      </c>
      <c r="J902" s="37" t="s">
        <v>1067</v>
      </c>
    </row>
    <row r="903" spans="9:10" ht="15.75" customHeight="1" x14ac:dyDescent="0.25">
      <c r="I903" s="37" t="s">
        <v>58</v>
      </c>
      <c r="J903" s="37" t="s">
        <v>1068</v>
      </c>
    </row>
    <row r="904" spans="9:10" ht="15.75" customHeight="1" x14ac:dyDescent="0.25">
      <c r="I904" s="37" t="s">
        <v>58</v>
      </c>
      <c r="J904" s="37" t="s">
        <v>1069</v>
      </c>
    </row>
    <row r="905" spans="9:10" ht="15.75" customHeight="1" x14ac:dyDescent="0.25">
      <c r="I905" s="37" t="s">
        <v>58</v>
      </c>
      <c r="J905" s="37" t="s">
        <v>1070</v>
      </c>
    </row>
    <row r="906" spans="9:10" ht="15.75" customHeight="1" x14ac:dyDescent="0.25">
      <c r="I906" s="37" t="s">
        <v>58</v>
      </c>
      <c r="J906" s="37" t="s">
        <v>1071</v>
      </c>
    </row>
    <row r="907" spans="9:10" ht="15.75" customHeight="1" x14ac:dyDescent="0.25">
      <c r="I907" s="37" t="s">
        <v>58</v>
      </c>
      <c r="J907" s="37" t="s">
        <v>1072</v>
      </c>
    </row>
    <row r="908" spans="9:10" ht="15.75" customHeight="1" x14ac:dyDescent="0.25">
      <c r="I908" s="37" t="s">
        <v>58</v>
      </c>
      <c r="J908" s="37" t="s">
        <v>1073</v>
      </c>
    </row>
    <row r="909" spans="9:10" ht="15.75" customHeight="1" x14ac:dyDescent="0.25">
      <c r="I909" s="37" t="s">
        <v>58</v>
      </c>
      <c r="J909" s="37" t="s">
        <v>1074</v>
      </c>
    </row>
    <row r="910" spans="9:10" ht="15.75" customHeight="1" x14ac:dyDescent="0.25">
      <c r="I910" s="37" t="s">
        <v>58</v>
      </c>
      <c r="J910" s="37" t="s">
        <v>1075</v>
      </c>
    </row>
    <row r="911" spans="9:10" ht="15.75" customHeight="1" x14ac:dyDescent="0.25">
      <c r="I911" s="37" t="s">
        <v>58</v>
      </c>
      <c r="J911" s="37" t="s">
        <v>1076</v>
      </c>
    </row>
    <row r="912" spans="9:10" ht="15.75" customHeight="1" x14ac:dyDescent="0.25">
      <c r="I912" s="37" t="s">
        <v>58</v>
      </c>
      <c r="J912" s="37" t="s">
        <v>1077</v>
      </c>
    </row>
    <row r="913" spans="9:10" ht="15.75" customHeight="1" x14ac:dyDescent="0.25">
      <c r="I913" s="37" t="s">
        <v>58</v>
      </c>
      <c r="J913" s="37" t="s">
        <v>1078</v>
      </c>
    </row>
    <row r="914" spans="9:10" ht="15.75" customHeight="1" x14ac:dyDescent="0.25">
      <c r="I914" s="37" t="s">
        <v>98</v>
      </c>
      <c r="J914" s="37" t="s">
        <v>4</v>
      </c>
    </row>
    <row r="915" spans="9:10" ht="15.75" customHeight="1" x14ac:dyDescent="0.25">
      <c r="I915" s="37" t="s">
        <v>98</v>
      </c>
      <c r="J915" s="37" t="s">
        <v>963</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2"/>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5" t="s">
        <v>1079</v>
      </c>
      <c r="C1" s="35" t="s">
        <v>1080</v>
      </c>
    </row>
    <row r="2" spans="2:5" x14ac:dyDescent="0.25">
      <c r="B2" s="35" t="s">
        <v>1081</v>
      </c>
      <c r="C2" s="35" t="s">
        <v>1082</v>
      </c>
      <c r="D2" s="35">
        <v>1</v>
      </c>
      <c r="E2" s="35" t="str">
        <f t="shared" ref="E2:E256" si="0">C2</f>
        <v>uno</v>
      </c>
    </row>
    <row r="3" spans="2:5" x14ac:dyDescent="0.25">
      <c r="B3" s="35" t="s">
        <v>1083</v>
      </c>
      <c r="C3" s="35" t="s">
        <v>1084</v>
      </c>
      <c r="D3" s="35">
        <v>2</v>
      </c>
      <c r="E3" s="35" t="str">
        <f t="shared" si="0"/>
        <v>dos</v>
      </c>
    </row>
    <row r="4" spans="2:5" x14ac:dyDescent="0.25">
      <c r="B4" s="35" t="s">
        <v>1085</v>
      </c>
      <c r="C4" s="35" t="s">
        <v>1086</v>
      </c>
      <c r="D4" s="35">
        <v>3</v>
      </c>
      <c r="E4" s="35" t="str">
        <f t="shared" si="0"/>
        <v>tres</v>
      </c>
    </row>
    <row r="5" spans="2:5" x14ac:dyDescent="0.25">
      <c r="B5" s="35" t="s">
        <v>1087</v>
      </c>
      <c r="C5" s="35" t="s">
        <v>1088</v>
      </c>
      <c r="D5" s="35">
        <v>4</v>
      </c>
      <c r="E5" s="35" t="str">
        <f t="shared" si="0"/>
        <v>cuatro</v>
      </c>
    </row>
    <row r="6" spans="2:5" x14ac:dyDescent="0.25">
      <c r="B6" s="35" t="s">
        <v>1089</v>
      </c>
      <c r="C6" s="35" t="s">
        <v>1090</v>
      </c>
      <c r="D6" s="35">
        <v>5</v>
      </c>
      <c r="E6" s="35" t="str">
        <f t="shared" si="0"/>
        <v>cinco</v>
      </c>
    </row>
    <row r="7" spans="2:5" x14ac:dyDescent="0.25">
      <c r="B7" s="35" t="s">
        <v>1091</v>
      </c>
      <c r="C7" s="35" t="s">
        <v>1092</v>
      </c>
      <c r="D7" s="35">
        <v>6</v>
      </c>
      <c r="E7" s="35" t="str">
        <f t="shared" si="0"/>
        <v>seis</v>
      </c>
    </row>
    <row r="8" spans="2:5" x14ac:dyDescent="0.25">
      <c r="B8" s="35" t="s">
        <v>1093</v>
      </c>
      <c r="C8" s="35" t="s">
        <v>1094</v>
      </c>
      <c r="D8" s="35">
        <v>7</v>
      </c>
      <c r="E8" s="35" t="str">
        <f t="shared" si="0"/>
        <v>siete</v>
      </c>
    </row>
    <row r="9" spans="2:5" x14ac:dyDescent="0.25">
      <c r="B9" s="35" t="s">
        <v>1095</v>
      </c>
      <c r="C9" s="35" t="s">
        <v>1096</v>
      </c>
      <c r="D9" s="35">
        <v>8</v>
      </c>
      <c r="E9" s="35" t="str">
        <f t="shared" si="0"/>
        <v>ocho</v>
      </c>
    </row>
    <row r="10" spans="2:5" x14ac:dyDescent="0.25">
      <c r="B10" s="35" t="s">
        <v>1097</v>
      </c>
      <c r="C10" s="35" t="s">
        <v>1098</v>
      </c>
      <c r="D10" s="35">
        <v>9</v>
      </c>
      <c r="E10" s="35" t="str">
        <f t="shared" si="0"/>
        <v>nueve</v>
      </c>
    </row>
    <row r="11" spans="2:5" x14ac:dyDescent="0.25">
      <c r="B11" s="35" t="s">
        <v>1099</v>
      </c>
      <c r="C11" s="35" t="s">
        <v>1100</v>
      </c>
      <c r="D11" s="35">
        <v>10</v>
      </c>
      <c r="E11" s="35" t="str">
        <f t="shared" si="0"/>
        <v>diez</v>
      </c>
    </row>
    <row r="12" spans="2:5" x14ac:dyDescent="0.25">
      <c r="B12" s="35" t="s">
        <v>1101</v>
      </c>
      <c r="C12" s="35" t="s">
        <v>1102</v>
      </c>
      <c r="D12" s="35">
        <v>11</v>
      </c>
      <c r="E12" s="35" t="str">
        <f t="shared" si="0"/>
        <v>once</v>
      </c>
    </row>
    <row r="13" spans="2:5" x14ac:dyDescent="0.25">
      <c r="B13" s="35" t="s">
        <v>1103</v>
      </c>
      <c r="C13" s="35" t="s">
        <v>1104</v>
      </c>
      <c r="D13" s="35">
        <v>12</v>
      </c>
      <c r="E13" s="35" t="str">
        <f t="shared" si="0"/>
        <v>doce</v>
      </c>
    </row>
    <row r="14" spans="2:5" x14ac:dyDescent="0.25">
      <c r="B14" s="35" t="s">
        <v>1105</v>
      </c>
      <c r="C14" s="35" t="s">
        <v>1106</v>
      </c>
      <c r="D14" s="35">
        <v>13</v>
      </c>
      <c r="E14" s="35" t="str">
        <f t="shared" si="0"/>
        <v>trece</v>
      </c>
    </row>
    <row r="15" spans="2:5" x14ac:dyDescent="0.25">
      <c r="B15" s="35" t="s">
        <v>1107</v>
      </c>
      <c r="C15" s="35" t="s">
        <v>1108</v>
      </c>
      <c r="D15" s="35">
        <v>14</v>
      </c>
      <c r="E15" s="35" t="str">
        <f t="shared" si="0"/>
        <v>catorce</v>
      </c>
    </row>
    <row r="16" spans="2:5" x14ac:dyDescent="0.25">
      <c r="B16" s="35" t="s">
        <v>1109</v>
      </c>
      <c r="C16" s="35" t="s">
        <v>1110</v>
      </c>
      <c r="D16" s="35">
        <v>15</v>
      </c>
      <c r="E16" s="35" t="str">
        <f t="shared" si="0"/>
        <v>quince</v>
      </c>
    </row>
    <row r="17" spans="2:5" x14ac:dyDescent="0.25">
      <c r="B17" s="35" t="s">
        <v>1111</v>
      </c>
      <c r="C17" s="35" t="s">
        <v>1112</v>
      </c>
      <c r="D17" s="35">
        <v>16</v>
      </c>
      <c r="E17" s="35" t="str">
        <f t="shared" si="0"/>
        <v>diecieis</v>
      </c>
    </row>
    <row r="18" spans="2:5" x14ac:dyDescent="0.25">
      <c r="B18" s="35" t="s">
        <v>1113</v>
      </c>
      <c r="C18" s="35" t="s">
        <v>1114</v>
      </c>
      <c r="D18" s="35">
        <v>17</v>
      </c>
      <c r="E18" s="35" t="str">
        <f t="shared" si="0"/>
        <v>diecisiete</v>
      </c>
    </row>
    <row r="19" spans="2:5" x14ac:dyDescent="0.25">
      <c r="B19" s="35" t="s">
        <v>1115</v>
      </c>
      <c r="C19" s="35" t="s">
        <v>1116</v>
      </c>
      <c r="D19" s="35">
        <v>18</v>
      </c>
      <c r="E19" s="35" t="str">
        <f t="shared" si="0"/>
        <v>dieciocho</v>
      </c>
    </row>
    <row r="20" spans="2:5" x14ac:dyDescent="0.25">
      <c r="B20" s="35" t="s">
        <v>1117</v>
      </c>
      <c r="C20" s="35" t="s">
        <v>1118</v>
      </c>
      <c r="D20" s="35">
        <v>19</v>
      </c>
      <c r="E20" s="35" t="str">
        <f t="shared" si="0"/>
        <v>diecinueve</v>
      </c>
    </row>
    <row r="21" spans="2:5" ht="15.75" customHeight="1" x14ac:dyDescent="0.25">
      <c r="B21" s="35" t="s">
        <v>1119</v>
      </c>
      <c r="C21" s="35" t="s">
        <v>1120</v>
      </c>
      <c r="D21" s="35">
        <v>20</v>
      </c>
      <c r="E21" s="35" t="str">
        <f t="shared" si="0"/>
        <v>veinte</v>
      </c>
    </row>
    <row r="22" spans="2:5" ht="15.75" customHeight="1" x14ac:dyDescent="0.25">
      <c r="B22" s="35" t="s">
        <v>1121</v>
      </c>
      <c r="C22" s="35" t="s">
        <v>1122</v>
      </c>
      <c r="D22" s="35">
        <v>21</v>
      </c>
      <c r="E22" s="35" t="str">
        <f t="shared" si="0"/>
        <v>veintiuno</v>
      </c>
    </row>
    <row r="23" spans="2:5" ht="15.75" customHeight="1" x14ac:dyDescent="0.25">
      <c r="B23" s="35" t="s">
        <v>1123</v>
      </c>
      <c r="C23" s="35" t="s">
        <v>1124</v>
      </c>
      <c r="D23" s="35">
        <v>22</v>
      </c>
      <c r="E23" s="35" t="str">
        <f t="shared" si="0"/>
        <v>veintidos</v>
      </c>
    </row>
    <row r="24" spans="2:5" ht="15.75" customHeight="1" x14ac:dyDescent="0.25">
      <c r="B24" s="35" t="s">
        <v>1125</v>
      </c>
      <c r="C24" s="35" t="s">
        <v>1126</v>
      </c>
      <c r="D24" s="35">
        <v>23</v>
      </c>
      <c r="E24" s="35" t="str">
        <f t="shared" si="0"/>
        <v>veintitres</v>
      </c>
    </row>
    <row r="25" spans="2:5" ht="15.75" customHeight="1" x14ac:dyDescent="0.25">
      <c r="B25" s="35" t="s">
        <v>1127</v>
      </c>
      <c r="C25" s="35" t="s">
        <v>1128</v>
      </c>
      <c r="D25" s="35">
        <v>24</v>
      </c>
      <c r="E25" s="35" t="str">
        <f t="shared" si="0"/>
        <v>veinticuatro</v>
      </c>
    </row>
    <row r="26" spans="2:5" ht="15.75" customHeight="1" x14ac:dyDescent="0.25">
      <c r="B26" s="35" t="s">
        <v>1129</v>
      </c>
      <c r="C26" s="35" t="s">
        <v>1130</v>
      </c>
      <c r="D26" s="35">
        <v>25</v>
      </c>
      <c r="E26" s="35" t="str">
        <f t="shared" si="0"/>
        <v>veinticinco</v>
      </c>
    </row>
    <row r="27" spans="2:5" ht="15.75" customHeight="1" x14ac:dyDescent="0.25">
      <c r="B27" s="35" t="s">
        <v>1131</v>
      </c>
      <c r="C27" s="35" t="s">
        <v>1132</v>
      </c>
      <c r="D27" s="35">
        <v>26</v>
      </c>
      <c r="E27" s="35" t="str">
        <f t="shared" si="0"/>
        <v>veintiseis</v>
      </c>
    </row>
    <row r="28" spans="2:5" ht="15.75" customHeight="1" x14ac:dyDescent="0.25">
      <c r="B28" s="35" t="s">
        <v>1133</v>
      </c>
      <c r="C28" s="35" t="s">
        <v>1134</v>
      </c>
      <c r="D28" s="35">
        <v>27</v>
      </c>
      <c r="E28" s="35" t="str">
        <f t="shared" si="0"/>
        <v>veintisiete</v>
      </c>
    </row>
    <row r="29" spans="2:5" ht="15.75" customHeight="1" x14ac:dyDescent="0.25">
      <c r="B29" s="35" t="s">
        <v>1135</v>
      </c>
      <c r="C29" s="35" t="s">
        <v>1136</v>
      </c>
      <c r="D29" s="35">
        <v>28</v>
      </c>
      <c r="E29" s="35" t="str">
        <f t="shared" si="0"/>
        <v>veintiocho</v>
      </c>
    </row>
    <row r="30" spans="2:5" ht="15.75" customHeight="1" x14ac:dyDescent="0.25">
      <c r="B30" s="35" t="s">
        <v>1137</v>
      </c>
      <c r="C30" s="35" t="s">
        <v>1138</v>
      </c>
      <c r="D30" s="35">
        <v>29</v>
      </c>
      <c r="E30" s="35" t="str">
        <f t="shared" si="0"/>
        <v>veintinueve</v>
      </c>
    </row>
    <row r="31" spans="2:5" ht="15.75" customHeight="1" x14ac:dyDescent="0.25">
      <c r="B31" s="35" t="s">
        <v>1139</v>
      </c>
      <c r="C31" s="35" t="s">
        <v>1140</v>
      </c>
      <c r="D31" s="35">
        <v>30</v>
      </c>
      <c r="E31" s="35" t="str">
        <f t="shared" si="0"/>
        <v>treinta</v>
      </c>
    </row>
    <row r="32" spans="2:5" ht="15.75" customHeight="1" x14ac:dyDescent="0.25">
      <c r="B32" s="35" t="s">
        <v>1141</v>
      </c>
      <c r="C32" s="35" t="s">
        <v>1142</v>
      </c>
      <c r="D32" s="35">
        <v>31</v>
      </c>
      <c r="E32" s="35" t="str">
        <f t="shared" si="0"/>
        <v>treintayuno</v>
      </c>
    </row>
    <row r="33" spans="2:5" ht="15.75" customHeight="1" x14ac:dyDescent="0.25">
      <c r="B33" s="35" t="s">
        <v>1143</v>
      </c>
      <c r="C33" s="35" t="s">
        <v>1144</v>
      </c>
      <c r="D33" s="35">
        <v>32</v>
      </c>
      <c r="E33" s="35" t="str">
        <f t="shared" si="0"/>
        <v>treintaydos</v>
      </c>
    </row>
    <row r="34" spans="2:5" ht="15.75" customHeight="1" x14ac:dyDescent="0.25">
      <c r="B34" s="35" t="s">
        <v>1145</v>
      </c>
      <c r="C34" s="35" t="s">
        <v>1146</v>
      </c>
      <c r="D34" s="35">
        <v>33</v>
      </c>
      <c r="E34" s="35" t="str">
        <f t="shared" si="0"/>
        <v>treintaytres</v>
      </c>
    </row>
    <row r="35" spans="2:5" ht="15.75" customHeight="1" x14ac:dyDescent="0.25">
      <c r="B35" s="35" t="s">
        <v>1147</v>
      </c>
      <c r="C35" s="35" t="s">
        <v>1148</v>
      </c>
      <c r="D35" s="35">
        <v>34</v>
      </c>
      <c r="E35" s="35" t="str">
        <f t="shared" si="0"/>
        <v>treintaycuatro</v>
      </c>
    </row>
    <row r="36" spans="2:5" ht="15.75" customHeight="1" x14ac:dyDescent="0.25">
      <c r="B36" s="35" t="s">
        <v>1149</v>
      </c>
      <c r="C36" s="35" t="s">
        <v>1150</v>
      </c>
      <c r="D36" s="35">
        <v>35</v>
      </c>
      <c r="E36" s="35" t="str">
        <f t="shared" si="0"/>
        <v>treintaycinco</v>
      </c>
    </row>
    <row r="37" spans="2:5" ht="15.75" customHeight="1" x14ac:dyDescent="0.25">
      <c r="B37" s="35" t="s">
        <v>1151</v>
      </c>
      <c r="C37" s="35" t="s">
        <v>1152</v>
      </c>
      <c r="D37" s="35">
        <v>36</v>
      </c>
      <c r="E37" s="35" t="str">
        <f t="shared" si="0"/>
        <v>treintayseis</v>
      </c>
    </row>
    <row r="38" spans="2:5" ht="15.75" customHeight="1" x14ac:dyDescent="0.25">
      <c r="B38" s="35" t="s">
        <v>1153</v>
      </c>
      <c r="C38" s="35" t="s">
        <v>1154</v>
      </c>
      <c r="D38" s="35">
        <v>37</v>
      </c>
      <c r="E38" s="35" t="str">
        <f t="shared" si="0"/>
        <v>treintaysiete</v>
      </c>
    </row>
    <row r="39" spans="2:5" ht="15.75" customHeight="1" x14ac:dyDescent="0.25">
      <c r="B39" s="35" t="s">
        <v>1155</v>
      </c>
      <c r="C39" s="35" t="s">
        <v>1156</v>
      </c>
      <c r="D39" s="35">
        <v>38</v>
      </c>
      <c r="E39" s="35" t="str">
        <f t="shared" si="0"/>
        <v>treintayocho</v>
      </c>
    </row>
    <row r="40" spans="2:5" ht="15.75" customHeight="1" x14ac:dyDescent="0.25">
      <c r="B40" s="35" t="s">
        <v>1157</v>
      </c>
      <c r="C40" s="35" t="s">
        <v>1158</v>
      </c>
      <c r="D40" s="35">
        <v>39</v>
      </c>
      <c r="E40" s="35" t="str">
        <f t="shared" si="0"/>
        <v>treintaynueve</v>
      </c>
    </row>
    <row r="41" spans="2:5" ht="15.75" customHeight="1" x14ac:dyDescent="0.25">
      <c r="B41" s="35" t="s">
        <v>1159</v>
      </c>
      <c r="C41" s="35" t="s">
        <v>1160</v>
      </c>
      <c r="D41" s="35">
        <v>40</v>
      </c>
      <c r="E41" s="35" t="str">
        <f t="shared" si="0"/>
        <v>cuarenta</v>
      </c>
    </row>
    <row r="42" spans="2:5" ht="15.75" customHeight="1" x14ac:dyDescent="0.25">
      <c r="B42" s="35" t="s">
        <v>1161</v>
      </c>
      <c r="C42" s="35" t="s">
        <v>1162</v>
      </c>
      <c r="D42" s="35">
        <v>41</v>
      </c>
      <c r="E42" s="35" t="str">
        <f t="shared" si="0"/>
        <v>cuarentayuno</v>
      </c>
    </row>
    <row r="43" spans="2:5" ht="15.75" customHeight="1" x14ac:dyDescent="0.25">
      <c r="B43" s="35" t="s">
        <v>1163</v>
      </c>
      <c r="C43" s="35" t="s">
        <v>1164</v>
      </c>
      <c r="D43" s="35">
        <v>42</v>
      </c>
      <c r="E43" s="35" t="str">
        <f t="shared" si="0"/>
        <v>cuarentaydos</v>
      </c>
    </row>
    <row r="44" spans="2:5" ht="15.75" customHeight="1" x14ac:dyDescent="0.25">
      <c r="B44" s="35" t="s">
        <v>1165</v>
      </c>
      <c r="C44" s="35" t="s">
        <v>1166</v>
      </c>
      <c r="D44" s="35">
        <v>43</v>
      </c>
      <c r="E44" s="35" t="str">
        <f t="shared" si="0"/>
        <v>cuarentaytres</v>
      </c>
    </row>
    <row r="45" spans="2:5" ht="15.75" customHeight="1" x14ac:dyDescent="0.25">
      <c r="B45" s="35" t="s">
        <v>1167</v>
      </c>
      <c r="C45" s="35" t="s">
        <v>1168</v>
      </c>
      <c r="D45" s="35">
        <v>44</v>
      </c>
      <c r="E45" s="35" t="str">
        <f t="shared" si="0"/>
        <v>cuarentaycuatro</v>
      </c>
    </row>
    <row r="46" spans="2:5" ht="15.75" customHeight="1" x14ac:dyDescent="0.25">
      <c r="B46" s="35" t="s">
        <v>1169</v>
      </c>
      <c r="C46" s="35" t="s">
        <v>1170</v>
      </c>
      <c r="D46" s="35">
        <v>45</v>
      </c>
      <c r="E46" s="35" t="str">
        <f t="shared" si="0"/>
        <v>cuarentaycinco</v>
      </c>
    </row>
    <row r="47" spans="2:5" ht="15.75" customHeight="1" x14ac:dyDescent="0.25">
      <c r="B47" s="35" t="s">
        <v>1171</v>
      </c>
      <c r="C47" s="35" t="s">
        <v>1172</v>
      </c>
      <c r="D47" s="35">
        <v>46</v>
      </c>
      <c r="E47" s="35" t="str">
        <f t="shared" si="0"/>
        <v>cuarentayseis</v>
      </c>
    </row>
    <row r="48" spans="2:5" ht="15.75" customHeight="1" x14ac:dyDescent="0.25">
      <c r="B48" s="35" t="s">
        <v>1173</v>
      </c>
      <c r="C48" s="35" t="s">
        <v>1174</v>
      </c>
      <c r="D48" s="35">
        <v>47</v>
      </c>
      <c r="E48" s="35" t="str">
        <f t="shared" si="0"/>
        <v>cuarentaysiete</v>
      </c>
    </row>
    <row r="49" spans="2:5" ht="15.75" customHeight="1" x14ac:dyDescent="0.25">
      <c r="B49" s="35" t="s">
        <v>1175</v>
      </c>
      <c r="C49" s="35" t="s">
        <v>1176</v>
      </c>
      <c r="D49" s="35">
        <v>48</v>
      </c>
      <c r="E49" s="35" t="str">
        <f t="shared" si="0"/>
        <v>cuarentayocho</v>
      </c>
    </row>
    <row r="50" spans="2:5" ht="15.75" customHeight="1" x14ac:dyDescent="0.25">
      <c r="B50" s="35" t="s">
        <v>1177</v>
      </c>
      <c r="C50" s="35" t="s">
        <v>1178</v>
      </c>
      <c r="D50" s="35">
        <v>49</v>
      </c>
      <c r="E50" s="35" t="str">
        <f t="shared" si="0"/>
        <v>cuarentaynueve</v>
      </c>
    </row>
    <row r="51" spans="2:5" ht="15.75" customHeight="1" x14ac:dyDescent="0.25">
      <c r="B51" s="35" t="s">
        <v>1179</v>
      </c>
      <c r="C51" s="35" t="s">
        <v>1180</v>
      </c>
      <c r="D51" s="35">
        <v>50</v>
      </c>
      <c r="E51" s="35" t="str">
        <f t="shared" si="0"/>
        <v>cincuenta</v>
      </c>
    </row>
    <row r="52" spans="2:5" ht="15.75" customHeight="1" x14ac:dyDescent="0.25">
      <c r="B52" s="35" t="s">
        <v>1181</v>
      </c>
      <c r="C52" s="35" t="s">
        <v>1182</v>
      </c>
      <c r="D52" s="35">
        <v>51</v>
      </c>
      <c r="E52" s="35" t="str">
        <f t="shared" si="0"/>
        <v>cincuentayuno</v>
      </c>
    </row>
    <row r="53" spans="2:5" ht="15.75" customHeight="1" x14ac:dyDescent="0.25">
      <c r="B53" s="35" t="s">
        <v>1183</v>
      </c>
      <c r="C53" s="35" t="s">
        <v>1184</v>
      </c>
      <c r="D53" s="35">
        <v>52</v>
      </c>
      <c r="E53" s="35" t="str">
        <f t="shared" si="0"/>
        <v>cincuentaydos</v>
      </c>
    </row>
    <row r="54" spans="2:5" ht="15.75" customHeight="1" x14ac:dyDescent="0.25">
      <c r="B54" s="35" t="s">
        <v>1185</v>
      </c>
      <c r="C54" s="35" t="s">
        <v>1186</v>
      </c>
      <c r="D54" s="35">
        <v>53</v>
      </c>
      <c r="E54" s="35" t="str">
        <f t="shared" si="0"/>
        <v>cincuentaytres</v>
      </c>
    </row>
    <row r="55" spans="2:5" ht="15.75" customHeight="1" x14ac:dyDescent="0.25">
      <c r="B55" s="35" t="s">
        <v>1187</v>
      </c>
      <c r="C55" s="35" t="s">
        <v>1188</v>
      </c>
      <c r="D55" s="35">
        <v>54</v>
      </c>
      <c r="E55" s="35" t="str">
        <f t="shared" si="0"/>
        <v>cincuentaycuatro</v>
      </c>
    </row>
    <row r="56" spans="2:5" ht="15.75" customHeight="1" x14ac:dyDescent="0.25">
      <c r="B56" s="35" t="s">
        <v>1189</v>
      </c>
      <c r="C56" s="35" t="s">
        <v>1190</v>
      </c>
      <c r="D56" s="35">
        <v>55</v>
      </c>
      <c r="E56" s="35" t="str">
        <f t="shared" si="0"/>
        <v>cincuentaycinco</v>
      </c>
    </row>
    <row r="57" spans="2:5" ht="15.75" customHeight="1" x14ac:dyDescent="0.25">
      <c r="B57" s="35" t="s">
        <v>1191</v>
      </c>
      <c r="C57" s="35" t="s">
        <v>1192</v>
      </c>
      <c r="D57" s="35">
        <v>56</v>
      </c>
      <c r="E57" s="35" t="str">
        <f t="shared" si="0"/>
        <v>cincuentayseis</v>
      </c>
    </row>
    <row r="58" spans="2:5" ht="15.75" customHeight="1" x14ac:dyDescent="0.25">
      <c r="B58" s="35" t="s">
        <v>1193</v>
      </c>
      <c r="C58" s="35" t="s">
        <v>1194</v>
      </c>
      <c r="D58" s="35">
        <v>57</v>
      </c>
      <c r="E58" s="35" t="str">
        <f t="shared" si="0"/>
        <v>cincuentaysiete</v>
      </c>
    </row>
    <row r="59" spans="2:5" ht="15.75" customHeight="1" x14ac:dyDescent="0.25">
      <c r="B59" s="35" t="s">
        <v>1195</v>
      </c>
      <c r="C59" s="35" t="s">
        <v>1196</v>
      </c>
      <c r="D59" s="35">
        <v>58</v>
      </c>
      <c r="E59" s="35" t="str">
        <f t="shared" si="0"/>
        <v>cincuentayocho</v>
      </c>
    </row>
    <row r="60" spans="2:5" ht="15.75" customHeight="1" x14ac:dyDescent="0.25">
      <c r="B60" s="35" t="s">
        <v>1197</v>
      </c>
      <c r="C60" s="35" t="s">
        <v>1198</v>
      </c>
      <c r="D60" s="35">
        <v>59</v>
      </c>
      <c r="E60" s="35" t="str">
        <f t="shared" si="0"/>
        <v>cincuentaynueve</v>
      </c>
    </row>
    <row r="61" spans="2:5" ht="15.75" customHeight="1" x14ac:dyDescent="0.25">
      <c r="B61" s="35" t="s">
        <v>1199</v>
      </c>
      <c r="C61" s="35" t="s">
        <v>1200</v>
      </c>
      <c r="D61" s="35">
        <v>60</v>
      </c>
      <c r="E61" s="35" t="str">
        <f t="shared" si="0"/>
        <v>sesenta</v>
      </c>
    </row>
    <row r="62" spans="2:5" ht="15.75" customHeight="1" x14ac:dyDescent="0.25">
      <c r="B62" s="35" t="s">
        <v>1201</v>
      </c>
      <c r="C62" s="35" t="s">
        <v>1202</v>
      </c>
      <c r="D62" s="35">
        <v>61</v>
      </c>
      <c r="E62" s="35" t="str">
        <f t="shared" si="0"/>
        <v>sesentayuno</v>
      </c>
    </row>
    <row r="63" spans="2:5" ht="15.75" customHeight="1" x14ac:dyDescent="0.25">
      <c r="B63" s="35" t="s">
        <v>1203</v>
      </c>
      <c r="C63" s="35" t="s">
        <v>1204</v>
      </c>
      <c r="D63" s="35">
        <v>62</v>
      </c>
      <c r="E63" s="35" t="str">
        <f t="shared" si="0"/>
        <v>sesentaydos</v>
      </c>
    </row>
    <row r="64" spans="2:5" ht="15.75" customHeight="1" x14ac:dyDescent="0.25">
      <c r="B64" s="35" t="s">
        <v>1205</v>
      </c>
      <c r="C64" s="35" t="s">
        <v>1206</v>
      </c>
      <c r="D64" s="35">
        <v>63</v>
      </c>
      <c r="E64" s="35" t="str">
        <f t="shared" si="0"/>
        <v>sesentaytres</v>
      </c>
    </row>
    <row r="65" spans="2:5" ht="15.75" customHeight="1" x14ac:dyDescent="0.25">
      <c r="B65" s="35" t="s">
        <v>1207</v>
      </c>
      <c r="C65" s="35" t="s">
        <v>1208</v>
      </c>
      <c r="D65" s="35">
        <v>64</v>
      </c>
      <c r="E65" s="35" t="str">
        <f t="shared" si="0"/>
        <v>sesentaycuatro</v>
      </c>
    </row>
    <row r="66" spans="2:5" ht="15.75" customHeight="1" x14ac:dyDescent="0.25">
      <c r="B66" s="35" t="s">
        <v>1209</v>
      </c>
      <c r="C66" s="35" t="s">
        <v>1210</v>
      </c>
      <c r="D66" s="35">
        <v>65</v>
      </c>
      <c r="E66" s="35" t="str">
        <f t="shared" si="0"/>
        <v>sesentaycinco</v>
      </c>
    </row>
    <row r="67" spans="2:5" ht="15.75" customHeight="1" x14ac:dyDescent="0.25">
      <c r="B67" s="35" t="s">
        <v>1211</v>
      </c>
      <c r="C67" s="35" t="s">
        <v>1212</v>
      </c>
      <c r="D67" s="35">
        <v>66</v>
      </c>
      <c r="E67" s="35" t="str">
        <f t="shared" si="0"/>
        <v>sesentayseis</v>
      </c>
    </row>
    <row r="68" spans="2:5" ht="15.75" customHeight="1" x14ac:dyDescent="0.25">
      <c r="B68" s="35" t="s">
        <v>1213</v>
      </c>
      <c r="C68" s="35" t="s">
        <v>1214</v>
      </c>
      <c r="D68" s="35">
        <v>67</v>
      </c>
      <c r="E68" s="35" t="str">
        <f t="shared" si="0"/>
        <v>sesentaysiete</v>
      </c>
    </row>
    <row r="69" spans="2:5" ht="15.75" customHeight="1" x14ac:dyDescent="0.25">
      <c r="B69" s="35" t="s">
        <v>1215</v>
      </c>
      <c r="C69" s="35" t="s">
        <v>1216</v>
      </c>
      <c r="D69" s="35">
        <v>68</v>
      </c>
      <c r="E69" s="35" t="str">
        <f t="shared" si="0"/>
        <v>sesentayocho</v>
      </c>
    </row>
    <row r="70" spans="2:5" ht="15.75" customHeight="1" x14ac:dyDescent="0.25">
      <c r="B70" s="35" t="s">
        <v>1217</v>
      </c>
      <c r="C70" s="35" t="s">
        <v>1218</v>
      </c>
      <c r="D70" s="35">
        <v>69</v>
      </c>
      <c r="E70" s="35" t="str">
        <f t="shared" si="0"/>
        <v>sesentaynueve</v>
      </c>
    </row>
    <row r="71" spans="2:5" ht="15.75" customHeight="1" x14ac:dyDescent="0.25">
      <c r="B71" s="35" t="s">
        <v>1219</v>
      </c>
      <c r="C71" s="35" t="s">
        <v>1220</v>
      </c>
      <c r="D71" s="35">
        <v>70</v>
      </c>
      <c r="E71" s="35" t="str">
        <f t="shared" si="0"/>
        <v>setenta</v>
      </c>
    </row>
    <row r="72" spans="2:5" ht="15.75" customHeight="1" x14ac:dyDescent="0.25">
      <c r="B72" s="35" t="s">
        <v>1221</v>
      </c>
      <c r="C72" s="35" t="s">
        <v>1222</v>
      </c>
      <c r="D72" s="35">
        <v>71</v>
      </c>
      <c r="E72" s="35" t="str">
        <f t="shared" si="0"/>
        <v>setentayuno</v>
      </c>
    </row>
    <row r="73" spans="2:5" ht="15.75" customHeight="1" x14ac:dyDescent="0.25">
      <c r="B73" s="35" t="s">
        <v>1223</v>
      </c>
      <c r="C73" s="35" t="s">
        <v>1224</v>
      </c>
      <c r="D73" s="35">
        <v>72</v>
      </c>
      <c r="E73" s="35" t="str">
        <f t="shared" si="0"/>
        <v>setentaydos</v>
      </c>
    </row>
    <row r="74" spans="2:5" ht="15.75" customHeight="1" x14ac:dyDescent="0.25">
      <c r="B74" s="35" t="s">
        <v>1225</v>
      </c>
      <c r="C74" s="35" t="s">
        <v>1226</v>
      </c>
      <c r="D74" s="35">
        <v>73</v>
      </c>
      <c r="E74" s="35" t="str">
        <f t="shared" si="0"/>
        <v>setentaytres</v>
      </c>
    </row>
    <row r="75" spans="2:5" ht="15.75" customHeight="1" x14ac:dyDescent="0.25">
      <c r="B75" s="35" t="s">
        <v>1227</v>
      </c>
      <c r="C75" s="35" t="s">
        <v>1228</v>
      </c>
      <c r="D75" s="35">
        <v>74</v>
      </c>
      <c r="E75" s="35" t="str">
        <f t="shared" si="0"/>
        <v>setentaycuatro</v>
      </c>
    </row>
    <row r="76" spans="2:5" ht="15.75" customHeight="1" x14ac:dyDescent="0.25">
      <c r="B76" s="35" t="s">
        <v>1229</v>
      </c>
      <c r="C76" s="35" t="s">
        <v>1230</v>
      </c>
      <c r="D76" s="35">
        <v>75</v>
      </c>
      <c r="E76" s="35" t="str">
        <f t="shared" si="0"/>
        <v>setentaycinco</v>
      </c>
    </row>
    <row r="77" spans="2:5" ht="15.75" customHeight="1" x14ac:dyDescent="0.25">
      <c r="B77" s="35" t="s">
        <v>1231</v>
      </c>
      <c r="C77" s="35" t="s">
        <v>1232</v>
      </c>
      <c r="D77" s="35">
        <v>76</v>
      </c>
      <c r="E77" s="35" t="str">
        <f t="shared" si="0"/>
        <v>setentayseis</v>
      </c>
    </row>
    <row r="78" spans="2:5" ht="15.75" customHeight="1" x14ac:dyDescent="0.25">
      <c r="B78" s="35" t="s">
        <v>1233</v>
      </c>
      <c r="C78" s="35" t="s">
        <v>1234</v>
      </c>
      <c r="D78" s="35">
        <v>77</v>
      </c>
      <c r="E78" s="35" t="str">
        <f t="shared" si="0"/>
        <v>setentaysiete</v>
      </c>
    </row>
    <row r="79" spans="2:5" ht="15.75" customHeight="1" x14ac:dyDescent="0.25">
      <c r="B79" s="35" t="s">
        <v>1235</v>
      </c>
      <c r="C79" s="35" t="s">
        <v>1236</v>
      </c>
      <c r="D79" s="35">
        <v>78</v>
      </c>
      <c r="E79" s="35" t="str">
        <f t="shared" si="0"/>
        <v>setentayocho</v>
      </c>
    </row>
    <row r="80" spans="2:5" ht="15.75" customHeight="1" x14ac:dyDescent="0.25">
      <c r="B80" s="35" t="s">
        <v>1237</v>
      </c>
      <c r="C80" s="35" t="s">
        <v>1238</v>
      </c>
      <c r="D80" s="35">
        <v>79</v>
      </c>
      <c r="E80" s="35" t="str">
        <f t="shared" si="0"/>
        <v>setentaynueve</v>
      </c>
    </row>
    <row r="81" spans="2:5" ht="15.75" customHeight="1" x14ac:dyDescent="0.25">
      <c r="B81" s="35" t="s">
        <v>1239</v>
      </c>
      <c r="C81" s="35" t="s">
        <v>1240</v>
      </c>
      <c r="D81" s="35">
        <v>80</v>
      </c>
      <c r="E81" s="35" t="str">
        <f t="shared" si="0"/>
        <v>ochenta</v>
      </c>
    </row>
    <row r="82" spans="2:5" ht="15.75" customHeight="1" x14ac:dyDescent="0.25">
      <c r="B82" s="35" t="s">
        <v>1241</v>
      </c>
      <c r="C82" s="35" t="s">
        <v>1242</v>
      </c>
      <c r="D82" s="35">
        <v>81</v>
      </c>
      <c r="E82" s="35" t="str">
        <f t="shared" si="0"/>
        <v>ochentayuno</v>
      </c>
    </row>
    <row r="83" spans="2:5" ht="15.75" customHeight="1" x14ac:dyDescent="0.25">
      <c r="B83" s="35" t="s">
        <v>1243</v>
      </c>
      <c r="C83" s="35" t="s">
        <v>1244</v>
      </c>
      <c r="D83" s="35">
        <v>82</v>
      </c>
      <c r="E83" s="35" t="str">
        <f t="shared" si="0"/>
        <v>ochentaydos</v>
      </c>
    </row>
    <row r="84" spans="2:5" ht="15.75" customHeight="1" x14ac:dyDescent="0.25">
      <c r="B84" s="35" t="s">
        <v>1245</v>
      </c>
      <c r="C84" s="35" t="s">
        <v>1246</v>
      </c>
      <c r="D84" s="35">
        <v>83</v>
      </c>
      <c r="E84" s="35" t="str">
        <f t="shared" si="0"/>
        <v>ochentaytres</v>
      </c>
    </row>
    <row r="85" spans="2:5" ht="15.75" customHeight="1" x14ac:dyDescent="0.25">
      <c r="B85" s="35" t="s">
        <v>1247</v>
      </c>
      <c r="C85" s="35" t="s">
        <v>1248</v>
      </c>
      <c r="D85" s="35">
        <v>84</v>
      </c>
      <c r="E85" s="35" t="str">
        <f t="shared" si="0"/>
        <v>ochentaycuatro</v>
      </c>
    </row>
    <row r="86" spans="2:5" ht="15.75" customHeight="1" x14ac:dyDescent="0.25">
      <c r="B86" s="35" t="s">
        <v>1249</v>
      </c>
      <c r="C86" s="35" t="s">
        <v>1250</v>
      </c>
      <c r="D86" s="35">
        <v>85</v>
      </c>
      <c r="E86" s="35" t="str">
        <f t="shared" si="0"/>
        <v>ochentaycinco</v>
      </c>
    </row>
    <row r="87" spans="2:5" ht="15.75" customHeight="1" x14ac:dyDescent="0.25">
      <c r="B87" s="35" t="s">
        <v>1251</v>
      </c>
      <c r="C87" s="35" t="s">
        <v>1252</v>
      </c>
      <c r="D87" s="35">
        <v>86</v>
      </c>
      <c r="E87" s="35" t="str">
        <f t="shared" si="0"/>
        <v>ochentayseis</v>
      </c>
    </row>
    <row r="88" spans="2:5" ht="15.75" customHeight="1" x14ac:dyDescent="0.25">
      <c r="B88" s="35" t="s">
        <v>1253</v>
      </c>
      <c r="C88" s="35" t="s">
        <v>1254</v>
      </c>
      <c r="D88" s="35">
        <v>87</v>
      </c>
      <c r="E88" s="35" t="str">
        <f t="shared" si="0"/>
        <v>ochentaysiete</v>
      </c>
    </row>
    <row r="89" spans="2:5" ht="15.75" customHeight="1" x14ac:dyDescent="0.25">
      <c r="B89" s="35" t="s">
        <v>1255</v>
      </c>
      <c r="C89" s="35" t="s">
        <v>1256</v>
      </c>
      <c r="D89" s="35">
        <v>88</v>
      </c>
      <c r="E89" s="35" t="str">
        <f t="shared" si="0"/>
        <v>ochentayocho</v>
      </c>
    </row>
    <row r="90" spans="2:5" ht="15.75" customHeight="1" x14ac:dyDescent="0.25">
      <c r="B90" s="35" t="s">
        <v>1257</v>
      </c>
      <c r="C90" s="35" t="s">
        <v>1258</v>
      </c>
      <c r="D90" s="35">
        <v>89</v>
      </c>
      <c r="E90" s="35" t="str">
        <f t="shared" si="0"/>
        <v>ochentaynueve</v>
      </c>
    </row>
    <row r="91" spans="2:5" ht="15.75" customHeight="1" x14ac:dyDescent="0.25">
      <c r="B91" s="35" t="s">
        <v>1259</v>
      </c>
      <c r="C91" s="35" t="s">
        <v>1260</v>
      </c>
      <c r="D91" s="35">
        <v>90</v>
      </c>
      <c r="E91" s="35" t="str">
        <f t="shared" si="0"/>
        <v>noventa</v>
      </c>
    </row>
    <row r="92" spans="2:5" ht="15.75" customHeight="1" x14ac:dyDescent="0.25">
      <c r="B92" s="35" t="s">
        <v>1261</v>
      </c>
      <c r="C92" s="35" t="s">
        <v>1262</v>
      </c>
      <c r="D92" s="35">
        <v>91</v>
      </c>
      <c r="E92" s="35" t="str">
        <f t="shared" si="0"/>
        <v>noventayuno</v>
      </c>
    </row>
    <row r="93" spans="2:5" ht="15.75" customHeight="1" x14ac:dyDescent="0.25">
      <c r="B93" s="35" t="s">
        <v>1263</v>
      </c>
      <c r="C93" s="35" t="s">
        <v>1264</v>
      </c>
      <c r="D93" s="35">
        <v>92</v>
      </c>
      <c r="E93" s="35" t="str">
        <f t="shared" si="0"/>
        <v>noventaydos</v>
      </c>
    </row>
    <row r="94" spans="2:5" ht="15.75" customHeight="1" x14ac:dyDescent="0.25">
      <c r="B94" s="35" t="s">
        <v>1265</v>
      </c>
      <c r="C94" s="35" t="s">
        <v>1266</v>
      </c>
      <c r="D94" s="35">
        <v>93</v>
      </c>
      <c r="E94" s="35" t="str">
        <f t="shared" si="0"/>
        <v>noventaytres</v>
      </c>
    </row>
    <row r="95" spans="2:5" ht="15.75" customHeight="1" x14ac:dyDescent="0.25">
      <c r="B95" s="35" t="s">
        <v>1267</v>
      </c>
      <c r="C95" s="35" t="s">
        <v>1268</v>
      </c>
      <c r="D95" s="35">
        <v>94</v>
      </c>
      <c r="E95" s="35" t="str">
        <f t="shared" si="0"/>
        <v>noventaycuatro</v>
      </c>
    </row>
    <row r="96" spans="2:5" ht="15.75" customHeight="1" x14ac:dyDescent="0.25">
      <c r="B96" s="35" t="s">
        <v>1269</v>
      </c>
      <c r="C96" s="35" t="s">
        <v>1270</v>
      </c>
      <c r="D96" s="35">
        <v>95</v>
      </c>
      <c r="E96" s="35" t="str">
        <f t="shared" si="0"/>
        <v>noventaycinco</v>
      </c>
    </row>
    <row r="97" spans="2:5" ht="15.75" customHeight="1" x14ac:dyDescent="0.25">
      <c r="B97" s="35" t="s">
        <v>1271</v>
      </c>
      <c r="C97" s="35" t="s">
        <v>1272</v>
      </c>
      <c r="D97" s="35">
        <v>96</v>
      </c>
      <c r="E97" s="35" t="str">
        <f t="shared" si="0"/>
        <v>noventayseis</v>
      </c>
    </row>
    <row r="98" spans="2:5" ht="15.75" customHeight="1" x14ac:dyDescent="0.25">
      <c r="B98" s="35" t="s">
        <v>1273</v>
      </c>
      <c r="C98" s="35" t="s">
        <v>1274</v>
      </c>
      <c r="D98" s="35">
        <v>97</v>
      </c>
      <c r="E98" s="35" t="str">
        <f t="shared" si="0"/>
        <v>noventaysiete</v>
      </c>
    </row>
    <row r="99" spans="2:5" ht="15.75" customHeight="1" x14ac:dyDescent="0.25">
      <c r="B99" s="35" t="s">
        <v>1275</v>
      </c>
      <c r="C99" s="35" t="s">
        <v>1276</v>
      </c>
      <c r="D99" s="35">
        <v>98</v>
      </c>
      <c r="E99" s="35" t="str">
        <f t="shared" si="0"/>
        <v>noventayocho</v>
      </c>
    </row>
    <row r="100" spans="2:5" ht="15.75" customHeight="1" x14ac:dyDescent="0.25">
      <c r="B100" s="35" t="s">
        <v>1277</v>
      </c>
      <c r="C100" s="35" t="s">
        <v>1278</v>
      </c>
      <c r="D100" s="35">
        <v>99</v>
      </c>
      <c r="E100" s="35" t="str">
        <f t="shared" si="0"/>
        <v>noventaynueve</v>
      </c>
    </row>
    <row r="101" spans="2:5" ht="15.75" customHeight="1" x14ac:dyDescent="0.25">
      <c r="B101" s="35" t="s">
        <v>1279</v>
      </c>
      <c r="C101" s="35" t="s">
        <v>1280</v>
      </c>
      <c r="D101" s="35">
        <v>100</v>
      </c>
      <c r="E101" s="35" t="str">
        <f t="shared" si="0"/>
        <v>cien</v>
      </c>
    </row>
    <row r="102" spans="2:5" ht="15.75" customHeight="1" x14ac:dyDescent="0.25">
      <c r="B102" s="35" t="s">
        <v>1281</v>
      </c>
      <c r="C102" s="35" t="s">
        <v>1282</v>
      </c>
      <c r="D102" s="35">
        <v>101</v>
      </c>
      <c r="E102" s="35" t="str">
        <f t="shared" si="0"/>
        <v>cientouno</v>
      </c>
    </row>
    <row r="103" spans="2:5" ht="15.75" customHeight="1" x14ac:dyDescent="0.25">
      <c r="B103" s="35" t="s">
        <v>1283</v>
      </c>
      <c r="C103" s="35" t="s">
        <v>1284</v>
      </c>
      <c r="D103" s="35">
        <v>102</v>
      </c>
      <c r="E103" s="35" t="str">
        <f t="shared" si="0"/>
        <v>cientodos</v>
      </c>
    </row>
    <row r="104" spans="2:5" ht="15.75" customHeight="1" x14ac:dyDescent="0.25">
      <c r="B104" s="35" t="s">
        <v>1285</v>
      </c>
      <c r="C104" s="35" t="s">
        <v>1286</v>
      </c>
      <c r="D104" s="35">
        <v>103</v>
      </c>
      <c r="E104" s="35" t="str">
        <f t="shared" si="0"/>
        <v>cientotres</v>
      </c>
    </row>
    <row r="105" spans="2:5" ht="15.75" customHeight="1" x14ac:dyDescent="0.25">
      <c r="B105" s="35" t="s">
        <v>1287</v>
      </c>
      <c r="C105" s="35" t="s">
        <v>1288</v>
      </c>
      <c r="D105" s="35">
        <v>104</v>
      </c>
      <c r="E105" s="35" t="str">
        <f t="shared" si="0"/>
        <v>cientocuatro</v>
      </c>
    </row>
    <row r="106" spans="2:5" ht="15.75" customHeight="1" x14ac:dyDescent="0.25">
      <c r="B106" s="35" t="s">
        <v>1289</v>
      </c>
      <c r="C106" s="35" t="s">
        <v>1290</v>
      </c>
      <c r="D106" s="35">
        <v>105</v>
      </c>
      <c r="E106" s="35" t="str">
        <f t="shared" si="0"/>
        <v>cientocinco</v>
      </c>
    </row>
    <row r="107" spans="2:5" ht="15.75" customHeight="1" x14ac:dyDescent="0.25">
      <c r="B107" s="35" t="s">
        <v>1291</v>
      </c>
      <c r="C107" s="35" t="s">
        <v>1292</v>
      </c>
      <c r="D107" s="35">
        <v>106</v>
      </c>
      <c r="E107" s="35" t="str">
        <f t="shared" si="0"/>
        <v>cientoseis</v>
      </c>
    </row>
    <row r="108" spans="2:5" ht="15.75" customHeight="1" x14ac:dyDescent="0.25">
      <c r="B108" s="35" t="s">
        <v>1293</v>
      </c>
      <c r="C108" s="35" t="s">
        <v>1294</v>
      </c>
      <c r="D108" s="35">
        <v>107</v>
      </c>
      <c r="E108" s="35" t="str">
        <f t="shared" si="0"/>
        <v>cientosiete</v>
      </c>
    </row>
    <row r="109" spans="2:5" ht="15.75" customHeight="1" x14ac:dyDescent="0.25">
      <c r="B109" s="35" t="s">
        <v>1295</v>
      </c>
      <c r="C109" s="35" t="s">
        <v>1296</v>
      </c>
      <c r="D109" s="35">
        <v>108</v>
      </c>
      <c r="E109" s="35" t="str">
        <f t="shared" si="0"/>
        <v>cientoocho</v>
      </c>
    </row>
    <row r="110" spans="2:5" ht="15.75" customHeight="1" x14ac:dyDescent="0.25">
      <c r="B110" s="35" t="s">
        <v>1297</v>
      </c>
      <c r="C110" s="35" t="s">
        <v>1298</v>
      </c>
      <c r="D110" s="35">
        <v>109</v>
      </c>
      <c r="E110" s="35" t="str">
        <f t="shared" si="0"/>
        <v>cientonueve</v>
      </c>
    </row>
    <row r="111" spans="2:5" ht="15.75" customHeight="1" x14ac:dyDescent="0.25">
      <c r="B111" s="35" t="s">
        <v>1299</v>
      </c>
      <c r="C111" s="35" t="s">
        <v>1300</v>
      </c>
      <c r="D111" s="35">
        <v>110</v>
      </c>
      <c r="E111" s="35" t="str">
        <f t="shared" si="0"/>
        <v>cientodiez</v>
      </c>
    </row>
    <row r="112" spans="2:5" ht="15.75" customHeight="1" x14ac:dyDescent="0.25">
      <c r="B112" s="35" t="s">
        <v>1301</v>
      </c>
      <c r="C112" s="35" t="s">
        <v>1302</v>
      </c>
      <c r="D112" s="35">
        <v>111</v>
      </c>
      <c r="E112" s="35" t="str">
        <f t="shared" si="0"/>
        <v>cientoonce</v>
      </c>
    </row>
    <row r="113" spans="2:5" ht="15.75" customHeight="1" x14ac:dyDescent="0.25">
      <c r="B113" s="35" t="s">
        <v>1303</v>
      </c>
      <c r="C113" s="35" t="s">
        <v>1304</v>
      </c>
      <c r="D113" s="35">
        <v>112</v>
      </c>
      <c r="E113" s="35" t="str">
        <f t="shared" si="0"/>
        <v>cientodoce</v>
      </c>
    </row>
    <row r="114" spans="2:5" ht="15.75" customHeight="1" x14ac:dyDescent="0.25">
      <c r="B114" s="35" t="s">
        <v>1305</v>
      </c>
      <c r="C114" s="35" t="s">
        <v>1306</v>
      </c>
      <c r="D114" s="35">
        <v>113</v>
      </c>
      <c r="E114" s="35" t="str">
        <f t="shared" si="0"/>
        <v>cientotrece</v>
      </c>
    </row>
    <row r="115" spans="2:5" ht="15.75" customHeight="1" x14ac:dyDescent="0.25">
      <c r="B115" s="35" t="s">
        <v>1307</v>
      </c>
      <c r="C115" s="35" t="s">
        <v>1308</v>
      </c>
      <c r="D115" s="35">
        <v>114</v>
      </c>
      <c r="E115" s="35" t="str">
        <f t="shared" si="0"/>
        <v>cientocatorce</v>
      </c>
    </row>
    <row r="116" spans="2:5" ht="15.75" customHeight="1" x14ac:dyDescent="0.25">
      <c r="B116" s="35" t="s">
        <v>1309</v>
      </c>
      <c r="C116" s="35" t="s">
        <v>1310</v>
      </c>
      <c r="D116" s="35">
        <v>115</v>
      </c>
      <c r="E116" s="35" t="str">
        <f t="shared" si="0"/>
        <v>cientoquince</v>
      </c>
    </row>
    <row r="117" spans="2:5" ht="15.75" customHeight="1" x14ac:dyDescent="0.25">
      <c r="B117" s="35" t="s">
        <v>1311</v>
      </c>
      <c r="C117" s="35" t="s">
        <v>1312</v>
      </c>
      <c r="D117" s="35">
        <v>116</v>
      </c>
      <c r="E117" s="35" t="str">
        <f t="shared" si="0"/>
        <v>cientodiecieis</v>
      </c>
    </row>
    <row r="118" spans="2:5" ht="15.75" customHeight="1" x14ac:dyDescent="0.25">
      <c r="B118" s="35" t="s">
        <v>1313</v>
      </c>
      <c r="C118" s="35" t="s">
        <v>1314</v>
      </c>
      <c r="D118" s="35">
        <v>117</v>
      </c>
      <c r="E118" s="35" t="str">
        <f t="shared" si="0"/>
        <v>cientodiecisiete</v>
      </c>
    </row>
    <row r="119" spans="2:5" ht="15.75" customHeight="1" x14ac:dyDescent="0.25">
      <c r="B119" s="35" t="s">
        <v>1315</v>
      </c>
      <c r="C119" s="35" t="s">
        <v>1316</v>
      </c>
      <c r="D119" s="35">
        <v>118</v>
      </c>
      <c r="E119" s="35" t="str">
        <f t="shared" si="0"/>
        <v>cientodieciocho</v>
      </c>
    </row>
    <row r="120" spans="2:5" ht="15.75" customHeight="1" x14ac:dyDescent="0.25">
      <c r="B120" s="35" t="s">
        <v>1317</v>
      </c>
      <c r="C120" s="35" t="s">
        <v>1318</v>
      </c>
      <c r="D120" s="35">
        <v>119</v>
      </c>
      <c r="E120" s="35" t="str">
        <f t="shared" si="0"/>
        <v>cientodiecinueve</v>
      </c>
    </row>
    <row r="121" spans="2:5" ht="15.75" customHeight="1" x14ac:dyDescent="0.25">
      <c r="B121" s="35" t="s">
        <v>1319</v>
      </c>
      <c r="C121" s="35" t="s">
        <v>1320</v>
      </c>
      <c r="D121" s="35">
        <v>120</v>
      </c>
      <c r="E121" s="35" t="str">
        <f t="shared" si="0"/>
        <v>cientoveinte</v>
      </c>
    </row>
    <row r="122" spans="2:5" ht="15.75" customHeight="1" x14ac:dyDescent="0.25">
      <c r="B122" s="35" t="s">
        <v>1321</v>
      </c>
      <c r="C122" s="35" t="s">
        <v>1322</v>
      </c>
      <c r="D122" s="35">
        <v>121</v>
      </c>
      <c r="E122" s="35" t="str">
        <f t="shared" si="0"/>
        <v>cientoveintiuno</v>
      </c>
    </row>
    <row r="123" spans="2:5" ht="15.75" customHeight="1" x14ac:dyDescent="0.25">
      <c r="B123" s="35" t="s">
        <v>1323</v>
      </c>
      <c r="C123" s="35" t="s">
        <v>1324</v>
      </c>
      <c r="D123" s="35">
        <v>122</v>
      </c>
      <c r="E123" s="35" t="str">
        <f t="shared" si="0"/>
        <v>cientoveintidos</v>
      </c>
    </row>
    <row r="124" spans="2:5" ht="15.75" customHeight="1" x14ac:dyDescent="0.25">
      <c r="B124" s="35" t="s">
        <v>1325</v>
      </c>
      <c r="C124" s="35" t="s">
        <v>1326</v>
      </c>
      <c r="D124" s="35">
        <v>123</v>
      </c>
      <c r="E124" s="35" t="str">
        <f t="shared" si="0"/>
        <v>cientoveintitres</v>
      </c>
    </row>
    <row r="125" spans="2:5" ht="15.75" customHeight="1" x14ac:dyDescent="0.25">
      <c r="B125" s="35" t="s">
        <v>1327</v>
      </c>
      <c r="C125" s="35" t="s">
        <v>1328</v>
      </c>
      <c r="D125" s="35">
        <v>124</v>
      </c>
      <c r="E125" s="35" t="str">
        <f t="shared" si="0"/>
        <v>cientoveinticuatro</v>
      </c>
    </row>
    <row r="126" spans="2:5" ht="15.75" customHeight="1" x14ac:dyDescent="0.25">
      <c r="B126" s="35" t="s">
        <v>1329</v>
      </c>
      <c r="C126" s="35" t="s">
        <v>1330</v>
      </c>
      <c r="D126" s="35">
        <v>125</v>
      </c>
      <c r="E126" s="35" t="str">
        <f t="shared" si="0"/>
        <v>cientoveinticinco</v>
      </c>
    </row>
    <row r="127" spans="2:5" ht="15.75" customHeight="1" x14ac:dyDescent="0.25">
      <c r="B127" s="35" t="s">
        <v>1331</v>
      </c>
      <c r="C127" s="35" t="s">
        <v>1332</v>
      </c>
      <c r="D127" s="35">
        <v>126</v>
      </c>
      <c r="E127" s="35" t="str">
        <f t="shared" si="0"/>
        <v>cientoveintiseis</v>
      </c>
    </row>
    <row r="128" spans="2:5" ht="15.75" customHeight="1" x14ac:dyDescent="0.25">
      <c r="B128" s="35" t="s">
        <v>1333</v>
      </c>
      <c r="C128" s="35" t="s">
        <v>1334</v>
      </c>
      <c r="D128" s="35">
        <v>127</v>
      </c>
      <c r="E128" s="35" t="str">
        <f t="shared" si="0"/>
        <v>cientoveintisiete</v>
      </c>
    </row>
    <row r="129" spans="2:5" ht="15.75" customHeight="1" x14ac:dyDescent="0.25">
      <c r="B129" s="35" t="s">
        <v>1335</v>
      </c>
      <c r="C129" s="35" t="s">
        <v>1336</v>
      </c>
      <c r="D129" s="35">
        <v>128</v>
      </c>
      <c r="E129" s="35" t="str">
        <f t="shared" si="0"/>
        <v>cientoveintiocho</v>
      </c>
    </row>
    <row r="130" spans="2:5" ht="15.75" customHeight="1" x14ac:dyDescent="0.25">
      <c r="B130" s="35" t="s">
        <v>1337</v>
      </c>
      <c r="C130" s="35" t="s">
        <v>1338</v>
      </c>
      <c r="D130" s="35">
        <v>129</v>
      </c>
      <c r="E130" s="35" t="str">
        <f t="shared" si="0"/>
        <v>cientoveintinueve</v>
      </c>
    </row>
    <row r="131" spans="2:5" ht="15.75" customHeight="1" x14ac:dyDescent="0.25">
      <c r="B131" s="35" t="s">
        <v>1339</v>
      </c>
      <c r="C131" s="35" t="s">
        <v>1340</v>
      </c>
      <c r="D131" s="35">
        <v>130</v>
      </c>
      <c r="E131" s="35" t="str">
        <f t="shared" si="0"/>
        <v>cientotreinta</v>
      </c>
    </row>
    <row r="132" spans="2:5" ht="15.75" customHeight="1" x14ac:dyDescent="0.25">
      <c r="B132" s="35" t="s">
        <v>1341</v>
      </c>
      <c r="C132" s="35" t="s">
        <v>1342</v>
      </c>
      <c r="D132" s="35">
        <v>131</v>
      </c>
      <c r="E132" s="35" t="str">
        <f t="shared" si="0"/>
        <v>cientotreintayuno</v>
      </c>
    </row>
    <row r="133" spans="2:5" ht="15.75" customHeight="1" x14ac:dyDescent="0.25">
      <c r="B133" s="35" t="s">
        <v>1343</v>
      </c>
      <c r="C133" s="35" t="s">
        <v>1344</v>
      </c>
      <c r="D133" s="35">
        <v>132</v>
      </c>
      <c r="E133" s="35" t="str">
        <f t="shared" si="0"/>
        <v>cientotreintaydos</v>
      </c>
    </row>
    <row r="134" spans="2:5" ht="15.75" customHeight="1" x14ac:dyDescent="0.25">
      <c r="B134" s="35" t="s">
        <v>1345</v>
      </c>
      <c r="C134" s="35" t="s">
        <v>1346</v>
      </c>
      <c r="D134" s="35">
        <v>133</v>
      </c>
      <c r="E134" s="35" t="str">
        <f t="shared" si="0"/>
        <v>cientotreintaytres</v>
      </c>
    </row>
    <row r="135" spans="2:5" ht="15.75" customHeight="1" x14ac:dyDescent="0.25">
      <c r="B135" s="35" t="s">
        <v>1347</v>
      </c>
      <c r="C135" s="35" t="s">
        <v>1348</v>
      </c>
      <c r="D135" s="35">
        <v>134</v>
      </c>
      <c r="E135" s="35" t="str">
        <f t="shared" si="0"/>
        <v>cientotreintaycuatro</v>
      </c>
    </row>
    <row r="136" spans="2:5" ht="15.75" customHeight="1" x14ac:dyDescent="0.25">
      <c r="B136" s="35" t="s">
        <v>1349</v>
      </c>
      <c r="C136" s="35" t="s">
        <v>1350</v>
      </c>
      <c r="D136" s="35">
        <v>135</v>
      </c>
      <c r="E136" s="35" t="str">
        <f t="shared" si="0"/>
        <v>cientotreintaycinco</v>
      </c>
    </row>
    <row r="137" spans="2:5" ht="15.75" customHeight="1" x14ac:dyDescent="0.25">
      <c r="B137" s="35" t="s">
        <v>1351</v>
      </c>
      <c r="C137" s="35" t="s">
        <v>1352</v>
      </c>
      <c r="D137" s="35">
        <v>136</v>
      </c>
      <c r="E137" s="35" t="str">
        <f t="shared" si="0"/>
        <v>cientotreintayseis</v>
      </c>
    </row>
    <row r="138" spans="2:5" ht="15.75" customHeight="1" x14ac:dyDescent="0.25">
      <c r="B138" s="35" t="s">
        <v>1353</v>
      </c>
      <c r="C138" s="35" t="s">
        <v>1354</v>
      </c>
      <c r="D138" s="35">
        <v>137</v>
      </c>
      <c r="E138" s="35" t="str">
        <f t="shared" si="0"/>
        <v>cientotreintaysiete</v>
      </c>
    </row>
    <row r="139" spans="2:5" ht="15.75" customHeight="1" x14ac:dyDescent="0.25">
      <c r="B139" s="35" t="s">
        <v>1355</v>
      </c>
      <c r="C139" s="35" t="s">
        <v>1356</v>
      </c>
      <c r="D139" s="35">
        <v>138</v>
      </c>
      <c r="E139" s="35" t="str">
        <f t="shared" si="0"/>
        <v>cientotreintayocho</v>
      </c>
    </row>
    <row r="140" spans="2:5" ht="15.75" customHeight="1" x14ac:dyDescent="0.25">
      <c r="B140" s="35" t="s">
        <v>1357</v>
      </c>
      <c r="C140" s="35" t="s">
        <v>1358</v>
      </c>
      <c r="D140" s="35">
        <v>139</v>
      </c>
      <c r="E140" s="35" t="str">
        <f t="shared" si="0"/>
        <v>cientotreintaynueve</v>
      </c>
    </row>
    <row r="141" spans="2:5" ht="15.75" customHeight="1" x14ac:dyDescent="0.25">
      <c r="B141" s="35" t="s">
        <v>1359</v>
      </c>
      <c r="C141" s="35" t="s">
        <v>1360</v>
      </c>
      <c r="D141" s="35">
        <v>140</v>
      </c>
      <c r="E141" s="35" t="str">
        <f t="shared" si="0"/>
        <v>cientocuarenta</v>
      </c>
    </row>
    <row r="142" spans="2:5" ht="15.75" customHeight="1" x14ac:dyDescent="0.25">
      <c r="B142" s="35" t="s">
        <v>1361</v>
      </c>
      <c r="C142" s="35" t="s">
        <v>1362</v>
      </c>
      <c r="D142" s="35">
        <v>141</v>
      </c>
      <c r="E142" s="35" t="str">
        <f t="shared" si="0"/>
        <v>cientocuarentayuno</v>
      </c>
    </row>
    <row r="143" spans="2:5" ht="15.75" customHeight="1" x14ac:dyDescent="0.25">
      <c r="B143" s="35" t="s">
        <v>1363</v>
      </c>
      <c r="C143" s="35" t="s">
        <v>1364</v>
      </c>
      <c r="D143" s="35">
        <v>142</v>
      </c>
      <c r="E143" s="35" t="str">
        <f t="shared" si="0"/>
        <v>cientocuarentaydos</v>
      </c>
    </row>
    <row r="144" spans="2:5" ht="15.75" customHeight="1" x14ac:dyDescent="0.25">
      <c r="B144" s="35" t="s">
        <v>1365</v>
      </c>
      <c r="C144" s="35" t="s">
        <v>1366</v>
      </c>
      <c r="D144" s="35">
        <v>143</v>
      </c>
      <c r="E144" s="35" t="str">
        <f t="shared" si="0"/>
        <v>cientocuarentaytres</v>
      </c>
    </row>
    <row r="145" spans="2:5" ht="15.75" customHeight="1" x14ac:dyDescent="0.25">
      <c r="B145" s="35" t="s">
        <v>1367</v>
      </c>
      <c r="C145" s="35" t="s">
        <v>1368</v>
      </c>
      <c r="D145" s="35">
        <v>144</v>
      </c>
      <c r="E145" s="35" t="str">
        <f t="shared" si="0"/>
        <v>cientocuarentaycuatro</v>
      </c>
    </row>
    <row r="146" spans="2:5" ht="15.75" customHeight="1" x14ac:dyDescent="0.25">
      <c r="B146" s="35" t="s">
        <v>1369</v>
      </c>
      <c r="C146" s="35" t="s">
        <v>1370</v>
      </c>
      <c r="D146" s="35">
        <v>145</v>
      </c>
      <c r="E146" s="35" t="str">
        <f t="shared" si="0"/>
        <v>cientocuarentaycinco</v>
      </c>
    </row>
    <row r="147" spans="2:5" ht="15.75" customHeight="1" x14ac:dyDescent="0.25">
      <c r="B147" s="35" t="s">
        <v>1371</v>
      </c>
      <c r="C147" s="35" t="s">
        <v>1372</v>
      </c>
      <c r="D147" s="35">
        <v>146</v>
      </c>
      <c r="E147" s="35" t="str">
        <f t="shared" si="0"/>
        <v>cientocuarentayseis</v>
      </c>
    </row>
    <row r="148" spans="2:5" ht="15.75" customHeight="1" x14ac:dyDescent="0.25">
      <c r="B148" s="35" t="s">
        <v>1373</v>
      </c>
      <c r="C148" s="35" t="s">
        <v>1374</v>
      </c>
      <c r="D148" s="35">
        <v>147</v>
      </c>
      <c r="E148" s="35" t="str">
        <f t="shared" si="0"/>
        <v>cientocuarentaysiete</v>
      </c>
    </row>
    <row r="149" spans="2:5" ht="15.75" customHeight="1" x14ac:dyDescent="0.25">
      <c r="B149" s="35" t="s">
        <v>1375</v>
      </c>
      <c r="C149" s="35" t="s">
        <v>1376</v>
      </c>
      <c r="D149" s="35">
        <v>148</v>
      </c>
      <c r="E149" s="35" t="str">
        <f t="shared" si="0"/>
        <v>cientocuarentayocho</v>
      </c>
    </row>
    <row r="150" spans="2:5" ht="15.75" customHeight="1" x14ac:dyDescent="0.25">
      <c r="B150" s="35" t="s">
        <v>1377</v>
      </c>
      <c r="C150" s="35" t="s">
        <v>1378</v>
      </c>
      <c r="D150" s="35">
        <v>149</v>
      </c>
      <c r="E150" s="35" t="str">
        <f t="shared" si="0"/>
        <v>cientocuarentaynueve</v>
      </c>
    </row>
    <row r="151" spans="2:5" ht="15.75" customHeight="1" x14ac:dyDescent="0.25">
      <c r="B151" s="35" t="s">
        <v>1379</v>
      </c>
      <c r="C151" s="35" t="s">
        <v>1380</v>
      </c>
      <c r="D151" s="35">
        <v>150</v>
      </c>
      <c r="E151" s="35" t="str">
        <f t="shared" si="0"/>
        <v>cientocincuenta</v>
      </c>
    </row>
    <row r="152" spans="2:5" ht="15.75" customHeight="1" x14ac:dyDescent="0.25">
      <c r="B152" s="35" t="s">
        <v>1381</v>
      </c>
      <c r="C152" s="35" t="s">
        <v>1382</v>
      </c>
      <c r="D152" s="35">
        <v>151</v>
      </c>
      <c r="E152" s="35" t="str">
        <f t="shared" si="0"/>
        <v>cientocincuentayuno</v>
      </c>
    </row>
    <row r="153" spans="2:5" ht="15.75" customHeight="1" x14ac:dyDescent="0.25">
      <c r="B153" s="35" t="s">
        <v>1383</v>
      </c>
      <c r="C153" s="35" t="s">
        <v>1384</v>
      </c>
      <c r="D153" s="35">
        <v>152</v>
      </c>
      <c r="E153" s="35" t="str">
        <f t="shared" si="0"/>
        <v>cientocincuentaydos</v>
      </c>
    </row>
    <row r="154" spans="2:5" ht="15.75" customHeight="1" x14ac:dyDescent="0.25">
      <c r="B154" s="35" t="s">
        <v>1385</v>
      </c>
      <c r="C154" s="35" t="s">
        <v>1386</v>
      </c>
      <c r="D154" s="35">
        <v>153</v>
      </c>
      <c r="E154" s="35" t="str">
        <f t="shared" si="0"/>
        <v>cientocincuentaytres</v>
      </c>
    </row>
    <row r="155" spans="2:5" ht="15.75" customHeight="1" x14ac:dyDescent="0.25">
      <c r="B155" s="35" t="s">
        <v>1387</v>
      </c>
      <c r="C155" s="35" t="s">
        <v>1388</v>
      </c>
      <c r="D155" s="35">
        <v>154</v>
      </c>
      <c r="E155" s="35" t="str">
        <f t="shared" si="0"/>
        <v>cientocincuentaycuatro</v>
      </c>
    </row>
    <row r="156" spans="2:5" ht="15.75" customHeight="1" x14ac:dyDescent="0.25">
      <c r="B156" s="35" t="s">
        <v>1389</v>
      </c>
      <c r="C156" s="35" t="s">
        <v>1390</v>
      </c>
      <c r="D156" s="35">
        <v>155</v>
      </c>
      <c r="E156" s="35" t="str">
        <f t="shared" si="0"/>
        <v>cientocincuentaycinco</v>
      </c>
    </row>
    <row r="157" spans="2:5" ht="15.75" customHeight="1" x14ac:dyDescent="0.25">
      <c r="B157" s="35" t="s">
        <v>1391</v>
      </c>
      <c r="C157" s="35" t="s">
        <v>1392</v>
      </c>
      <c r="D157" s="35">
        <v>156</v>
      </c>
      <c r="E157" s="35" t="str">
        <f t="shared" si="0"/>
        <v>cientocincuentayseis</v>
      </c>
    </row>
    <row r="158" spans="2:5" ht="15.75" customHeight="1" x14ac:dyDescent="0.25">
      <c r="B158" s="35" t="s">
        <v>1393</v>
      </c>
      <c r="C158" s="35" t="s">
        <v>1394</v>
      </c>
      <c r="D158" s="35">
        <v>157</v>
      </c>
      <c r="E158" s="35" t="str">
        <f t="shared" si="0"/>
        <v>cientocincuentaysiete</v>
      </c>
    </row>
    <row r="159" spans="2:5" ht="15.75" customHeight="1" x14ac:dyDescent="0.25">
      <c r="B159" s="35" t="s">
        <v>1395</v>
      </c>
      <c r="C159" s="35" t="s">
        <v>1396</v>
      </c>
      <c r="D159" s="35">
        <v>158</v>
      </c>
      <c r="E159" s="35" t="str">
        <f t="shared" si="0"/>
        <v>cientocincuentayocho</v>
      </c>
    </row>
    <row r="160" spans="2:5" ht="15.75" customHeight="1" x14ac:dyDescent="0.25">
      <c r="B160" s="35" t="s">
        <v>1397</v>
      </c>
      <c r="C160" s="35" t="s">
        <v>1398</v>
      </c>
      <c r="D160" s="35">
        <v>159</v>
      </c>
      <c r="E160" s="35" t="str">
        <f t="shared" si="0"/>
        <v>cientocincuentaynueve</v>
      </c>
    </row>
    <row r="161" spans="2:5" ht="15.75" customHeight="1" x14ac:dyDescent="0.25">
      <c r="B161" s="35" t="s">
        <v>1399</v>
      </c>
      <c r="C161" s="35" t="s">
        <v>1400</v>
      </c>
      <c r="D161" s="35">
        <v>160</v>
      </c>
      <c r="E161" s="35" t="str">
        <f t="shared" si="0"/>
        <v>cientosesenta</v>
      </c>
    </row>
    <row r="162" spans="2:5" ht="15.75" customHeight="1" x14ac:dyDescent="0.25">
      <c r="B162" s="35" t="s">
        <v>1401</v>
      </c>
      <c r="C162" s="35" t="s">
        <v>1402</v>
      </c>
      <c r="D162" s="35">
        <v>161</v>
      </c>
      <c r="E162" s="35" t="str">
        <f t="shared" si="0"/>
        <v>cientosesentayuno</v>
      </c>
    </row>
    <row r="163" spans="2:5" ht="15.75" customHeight="1" x14ac:dyDescent="0.25">
      <c r="B163" s="35" t="s">
        <v>1403</v>
      </c>
      <c r="C163" s="35" t="s">
        <v>1404</v>
      </c>
      <c r="D163" s="35">
        <v>162</v>
      </c>
      <c r="E163" s="35" t="str">
        <f t="shared" si="0"/>
        <v>cientosesentaydos</v>
      </c>
    </row>
    <row r="164" spans="2:5" ht="15.75" customHeight="1" x14ac:dyDescent="0.25">
      <c r="B164" s="35" t="s">
        <v>1405</v>
      </c>
      <c r="C164" s="35" t="s">
        <v>1406</v>
      </c>
      <c r="D164" s="35">
        <v>163</v>
      </c>
      <c r="E164" s="35" t="str">
        <f t="shared" si="0"/>
        <v>cientosesentaytres</v>
      </c>
    </row>
    <row r="165" spans="2:5" ht="15.75" customHeight="1" x14ac:dyDescent="0.25">
      <c r="B165" s="35" t="s">
        <v>1407</v>
      </c>
      <c r="C165" s="35" t="s">
        <v>1408</v>
      </c>
      <c r="D165" s="35">
        <v>164</v>
      </c>
      <c r="E165" s="35" t="str">
        <f t="shared" si="0"/>
        <v>cientosesentaycuatro</v>
      </c>
    </row>
    <row r="166" spans="2:5" ht="15.75" customHeight="1" x14ac:dyDescent="0.25">
      <c r="B166" s="35" t="s">
        <v>1409</v>
      </c>
      <c r="C166" s="35" t="s">
        <v>1410</v>
      </c>
      <c r="D166" s="35">
        <v>165</v>
      </c>
      <c r="E166" s="35" t="str">
        <f t="shared" si="0"/>
        <v>cientosesentaycinco</v>
      </c>
    </row>
    <row r="167" spans="2:5" ht="15.75" customHeight="1" x14ac:dyDescent="0.25">
      <c r="B167" s="35" t="s">
        <v>1411</v>
      </c>
      <c r="C167" s="35" t="s">
        <v>1412</v>
      </c>
      <c r="D167" s="35">
        <v>166</v>
      </c>
      <c r="E167" s="35" t="str">
        <f t="shared" si="0"/>
        <v>cientosesentayseis</v>
      </c>
    </row>
    <row r="168" spans="2:5" ht="15.75" customHeight="1" x14ac:dyDescent="0.25">
      <c r="B168" s="35" t="s">
        <v>1413</v>
      </c>
      <c r="C168" s="35" t="s">
        <v>1414</v>
      </c>
      <c r="D168" s="35">
        <v>167</v>
      </c>
      <c r="E168" s="35" t="str">
        <f t="shared" si="0"/>
        <v>cientosesentaysiete</v>
      </c>
    </row>
    <row r="169" spans="2:5" ht="15.75" customHeight="1" x14ac:dyDescent="0.25">
      <c r="B169" s="35" t="s">
        <v>1415</v>
      </c>
      <c r="C169" s="35" t="s">
        <v>1416</v>
      </c>
      <c r="D169" s="35">
        <v>168</v>
      </c>
      <c r="E169" s="35" t="str">
        <f t="shared" si="0"/>
        <v>cientosesentayocho</v>
      </c>
    </row>
    <row r="170" spans="2:5" ht="15.75" customHeight="1" x14ac:dyDescent="0.25">
      <c r="B170" s="35" t="s">
        <v>1417</v>
      </c>
      <c r="C170" s="35" t="s">
        <v>1418</v>
      </c>
      <c r="D170" s="35">
        <v>169</v>
      </c>
      <c r="E170" s="35" t="str">
        <f t="shared" si="0"/>
        <v>cientosesentaynueve</v>
      </c>
    </row>
    <row r="171" spans="2:5" ht="15.75" customHeight="1" x14ac:dyDescent="0.25">
      <c r="B171" s="35" t="s">
        <v>1419</v>
      </c>
      <c r="C171" s="35" t="s">
        <v>1420</v>
      </c>
      <c r="D171" s="35">
        <v>170</v>
      </c>
      <c r="E171" s="35" t="str">
        <f t="shared" si="0"/>
        <v>cientosetenta</v>
      </c>
    </row>
    <row r="172" spans="2:5" ht="15.75" customHeight="1" x14ac:dyDescent="0.25">
      <c r="B172" s="35" t="s">
        <v>1421</v>
      </c>
      <c r="C172" s="35" t="s">
        <v>1422</v>
      </c>
      <c r="D172" s="35">
        <v>171</v>
      </c>
      <c r="E172" s="35" t="str">
        <f t="shared" si="0"/>
        <v>cientosetentayuno</v>
      </c>
    </row>
    <row r="173" spans="2:5" ht="15.75" customHeight="1" x14ac:dyDescent="0.25">
      <c r="B173" s="35" t="s">
        <v>1423</v>
      </c>
      <c r="C173" s="35" t="s">
        <v>1424</v>
      </c>
      <c r="D173" s="35">
        <v>172</v>
      </c>
      <c r="E173" s="35" t="str">
        <f t="shared" si="0"/>
        <v>cientosetentaydos</v>
      </c>
    </row>
    <row r="174" spans="2:5" ht="15.75" customHeight="1" x14ac:dyDescent="0.25">
      <c r="B174" s="35" t="s">
        <v>1425</v>
      </c>
      <c r="C174" s="35" t="s">
        <v>1426</v>
      </c>
      <c r="D174" s="35">
        <v>173</v>
      </c>
      <c r="E174" s="35" t="str">
        <f t="shared" si="0"/>
        <v>cientosetentaytres</v>
      </c>
    </row>
    <row r="175" spans="2:5" ht="15.75" customHeight="1" x14ac:dyDescent="0.25">
      <c r="B175" s="35" t="s">
        <v>1427</v>
      </c>
      <c r="C175" s="35" t="s">
        <v>1428</v>
      </c>
      <c r="D175" s="35">
        <v>174</v>
      </c>
      <c r="E175" s="35" t="str">
        <f t="shared" si="0"/>
        <v>cientosetentaycuatro</v>
      </c>
    </row>
    <row r="176" spans="2:5" ht="15.75" customHeight="1" x14ac:dyDescent="0.25">
      <c r="B176" s="35" t="s">
        <v>1429</v>
      </c>
      <c r="C176" s="35" t="s">
        <v>1430</v>
      </c>
      <c r="D176" s="35">
        <v>175</v>
      </c>
      <c r="E176" s="35" t="str">
        <f t="shared" si="0"/>
        <v>cientosetentaycinco</v>
      </c>
    </row>
    <row r="177" spans="2:5" ht="15.75" customHeight="1" x14ac:dyDescent="0.25">
      <c r="B177" s="35" t="s">
        <v>1431</v>
      </c>
      <c r="C177" s="35" t="s">
        <v>1432</v>
      </c>
      <c r="D177" s="35">
        <v>176</v>
      </c>
      <c r="E177" s="35" t="str">
        <f t="shared" si="0"/>
        <v>cientosetentayseis</v>
      </c>
    </row>
    <row r="178" spans="2:5" ht="15.75" customHeight="1" x14ac:dyDescent="0.25">
      <c r="B178" s="35" t="s">
        <v>1433</v>
      </c>
      <c r="C178" s="35" t="s">
        <v>1434</v>
      </c>
      <c r="D178" s="35">
        <v>177</v>
      </c>
      <c r="E178" s="35" t="str">
        <f t="shared" si="0"/>
        <v>cientosetentaysiete</v>
      </c>
    </row>
    <row r="179" spans="2:5" ht="15.75" customHeight="1" x14ac:dyDescent="0.25">
      <c r="B179" s="35" t="s">
        <v>1435</v>
      </c>
      <c r="C179" s="35" t="s">
        <v>1436</v>
      </c>
      <c r="D179" s="35">
        <v>178</v>
      </c>
      <c r="E179" s="35" t="str">
        <f t="shared" si="0"/>
        <v>cientosetentayocho</v>
      </c>
    </row>
    <row r="180" spans="2:5" ht="15.75" customHeight="1" x14ac:dyDescent="0.25">
      <c r="B180" s="35" t="s">
        <v>1437</v>
      </c>
      <c r="C180" s="35" t="s">
        <v>1438</v>
      </c>
      <c r="D180" s="35">
        <v>179</v>
      </c>
      <c r="E180" s="35" t="str">
        <f t="shared" si="0"/>
        <v>cientosetentaynueve</v>
      </c>
    </row>
    <row r="181" spans="2:5" ht="15.75" customHeight="1" x14ac:dyDescent="0.25">
      <c r="B181" s="35" t="s">
        <v>1439</v>
      </c>
      <c r="C181" s="35" t="s">
        <v>1440</v>
      </c>
      <c r="D181" s="35">
        <v>180</v>
      </c>
      <c r="E181" s="35" t="str">
        <f t="shared" si="0"/>
        <v>cientoochenta</v>
      </c>
    </row>
    <row r="182" spans="2:5" ht="15.75" customHeight="1" x14ac:dyDescent="0.25">
      <c r="B182" s="35" t="s">
        <v>1441</v>
      </c>
      <c r="C182" s="35" t="s">
        <v>1442</v>
      </c>
      <c r="D182" s="35">
        <v>181</v>
      </c>
      <c r="E182" s="35" t="str">
        <f t="shared" si="0"/>
        <v>cientoochentayuno</v>
      </c>
    </row>
    <row r="183" spans="2:5" ht="15.75" customHeight="1" x14ac:dyDescent="0.25">
      <c r="B183" s="35" t="s">
        <v>1443</v>
      </c>
      <c r="C183" s="35" t="s">
        <v>1444</v>
      </c>
      <c r="D183" s="35">
        <v>182</v>
      </c>
      <c r="E183" s="35" t="str">
        <f t="shared" si="0"/>
        <v>cientoochentaydos</v>
      </c>
    </row>
    <row r="184" spans="2:5" ht="15.75" customHeight="1" x14ac:dyDescent="0.25">
      <c r="B184" s="35" t="s">
        <v>1445</v>
      </c>
      <c r="C184" s="35" t="s">
        <v>1446</v>
      </c>
      <c r="D184" s="35">
        <v>183</v>
      </c>
      <c r="E184" s="35" t="str">
        <f t="shared" si="0"/>
        <v>cientoochentaytres</v>
      </c>
    </row>
    <row r="185" spans="2:5" ht="15.75" customHeight="1" x14ac:dyDescent="0.25">
      <c r="B185" s="35" t="s">
        <v>1447</v>
      </c>
      <c r="C185" s="35" t="s">
        <v>1448</v>
      </c>
      <c r="D185" s="35">
        <v>184</v>
      </c>
      <c r="E185" s="35" t="str">
        <f t="shared" si="0"/>
        <v>cientoochentaycuatro</v>
      </c>
    </row>
    <row r="186" spans="2:5" ht="15.75" customHeight="1" x14ac:dyDescent="0.25">
      <c r="B186" s="35" t="s">
        <v>1449</v>
      </c>
      <c r="C186" s="35" t="s">
        <v>1450</v>
      </c>
      <c r="D186" s="35">
        <v>185</v>
      </c>
      <c r="E186" s="35" t="str">
        <f t="shared" si="0"/>
        <v>cientoochentaycinco</v>
      </c>
    </row>
    <row r="187" spans="2:5" ht="15.75" customHeight="1" x14ac:dyDescent="0.25">
      <c r="B187" s="35" t="s">
        <v>1451</v>
      </c>
      <c r="C187" s="35" t="s">
        <v>1452</v>
      </c>
      <c r="D187" s="35">
        <v>186</v>
      </c>
      <c r="E187" s="35" t="str">
        <f t="shared" si="0"/>
        <v>cientoochentayseis</v>
      </c>
    </row>
    <row r="188" spans="2:5" ht="15.75" customHeight="1" x14ac:dyDescent="0.25">
      <c r="B188" s="35" t="s">
        <v>1453</v>
      </c>
      <c r="C188" s="35" t="s">
        <v>1454</v>
      </c>
      <c r="D188" s="35">
        <v>187</v>
      </c>
      <c r="E188" s="35" t="str">
        <f t="shared" si="0"/>
        <v>cientoochentaysiete</v>
      </c>
    </row>
    <row r="189" spans="2:5" ht="15.75" customHeight="1" x14ac:dyDescent="0.25">
      <c r="B189" s="35" t="s">
        <v>1455</v>
      </c>
      <c r="C189" s="35" t="s">
        <v>1456</v>
      </c>
      <c r="D189" s="35">
        <v>188</v>
      </c>
      <c r="E189" s="35" t="str">
        <f t="shared" si="0"/>
        <v>cientoochentayocho</v>
      </c>
    </row>
    <row r="190" spans="2:5" ht="15.75" customHeight="1" x14ac:dyDescent="0.25">
      <c r="B190" s="35" t="s">
        <v>1457</v>
      </c>
      <c r="C190" s="35" t="s">
        <v>1458</v>
      </c>
      <c r="D190" s="35">
        <v>189</v>
      </c>
      <c r="E190" s="35" t="str">
        <f t="shared" si="0"/>
        <v>cientoochentaynueve</v>
      </c>
    </row>
    <row r="191" spans="2:5" ht="15.75" customHeight="1" x14ac:dyDescent="0.25">
      <c r="B191" s="35" t="s">
        <v>1459</v>
      </c>
      <c r="C191" s="35" t="s">
        <v>1460</v>
      </c>
      <c r="D191" s="35">
        <v>190</v>
      </c>
      <c r="E191" s="35" t="str">
        <f t="shared" si="0"/>
        <v>cientonoventa</v>
      </c>
    </row>
    <row r="192" spans="2:5" ht="15.75" customHeight="1" x14ac:dyDescent="0.25">
      <c r="B192" s="35" t="s">
        <v>1461</v>
      </c>
      <c r="C192" s="35" t="s">
        <v>1462</v>
      </c>
      <c r="D192" s="35">
        <v>191</v>
      </c>
      <c r="E192" s="35" t="str">
        <f t="shared" si="0"/>
        <v>cientonoventayuno</v>
      </c>
    </row>
    <row r="193" spans="2:5" ht="15.75" customHeight="1" x14ac:dyDescent="0.25">
      <c r="B193" s="35" t="s">
        <v>1463</v>
      </c>
      <c r="C193" s="35" t="s">
        <v>1464</v>
      </c>
      <c r="D193" s="35">
        <v>192</v>
      </c>
      <c r="E193" s="35" t="str">
        <f t="shared" si="0"/>
        <v>cientonoventaydos</v>
      </c>
    </row>
    <row r="194" spans="2:5" ht="15.75" customHeight="1" x14ac:dyDescent="0.25">
      <c r="B194" s="35" t="s">
        <v>1465</v>
      </c>
      <c r="C194" s="35" t="s">
        <v>1466</v>
      </c>
      <c r="D194" s="35">
        <v>193</v>
      </c>
      <c r="E194" s="35" t="str">
        <f t="shared" si="0"/>
        <v>cientonoventaytres</v>
      </c>
    </row>
    <row r="195" spans="2:5" ht="15.75" customHeight="1" x14ac:dyDescent="0.25">
      <c r="B195" s="35" t="s">
        <v>1467</v>
      </c>
      <c r="C195" s="35" t="s">
        <v>1468</v>
      </c>
      <c r="D195" s="35">
        <v>194</v>
      </c>
      <c r="E195" s="35" t="str">
        <f t="shared" si="0"/>
        <v>cientonoventaycuatro</v>
      </c>
    </row>
    <row r="196" spans="2:5" ht="15.75" customHeight="1" x14ac:dyDescent="0.25">
      <c r="B196" s="35" t="s">
        <v>1469</v>
      </c>
      <c r="C196" s="35" t="s">
        <v>1470</v>
      </c>
      <c r="D196" s="35">
        <v>195</v>
      </c>
      <c r="E196" s="35" t="str">
        <f t="shared" si="0"/>
        <v>cientonoventaycinco</v>
      </c>
    </row>
    <row r="197" spans="2:5" ht="15.75" customHeight="1" x14ac:dyDescent="0.25">
      <c r="B197" s="35" t="s">
        <v>1471</v>
      </c>
      <c r="C197" s="35" t="s">
        <v>1472</v>
      </c>
      <c r="D197" s="35">
        <v>196</v>
      </c>
      <c r="E197" s="35" t="str">
        <f t="shared" si="0"/>
        <v>cientonoventayseis</v>
      </c>
    </row>
    <row r="198" spans="2:5" ht="15.75" customHeight="1" x14ac:dyDescent="0.25">
      <c r="B198" s="35" t="s">
        <v>1473</v>
      </c>
      <c r="C198" s="35" t="s">
        <v>1474</v>
      </c>
      <c r="D198" s="35">
        <v>197</v>
      </c>
      <c r="E198" s="35" t="str">
        <f t="shared" si="0"/>
        <v>cientonoventaysiete</v>
      </c>
    </row>
    <row r="199" spans="2:5" ht="15.75" customHeight="1" x14ac:dyDescent="0.25">
      <c r="B199" s="35" t="s">
        <v>1475</v>
      </c>
      <c r="C199" s="35" t="s">
        <v>1476</v>
      </c>
      <c r="D199" s="35">
        <v>198</v>
      </c>
      <c r="E199" s="35" t="str">
        <f t="shared" si="0"/>
        <v>cientonoventayocho</v>
      </c>
    </row>
    <row r="200" spans="2:5" ht="15.75" customHeight="1" x14ac:dyDescent="0.25">
      <c r="B200" s="35" t="s">
        <v>1477</v>
      </c>
      <c r="C200" s="35" t="s">
        <v>1478</v>
      </c>
      <c r="D200" s="35">
        <v>199</v>
      </c>
      <c r="E200" s="35" t="str">
        <f t="shared" si="0"/>
        <v>cientonoventaynueve</v>
      </c>
    </row>
    <row r="201" spans="2:5" ht="15.75" customHeight="1" x14ac:dyDescent="0.25">
      <c r="B201" s="35" t="s">
        <v>1479</v>
      </c>
      <c r="C201" s="35" t="s">
        <v>1480</v>
      </c>
      <c r="D201" s="35">
        <v>200</v>
      </c>
      <c r="E201" s="35" t="str">
        <f t="shared" si="0"/>
        <v>doscientos</v>
      </c>
    </row>
    <row r="202" spans="2:5" ht="15.75" customHeight="1" x14ac:dyDescent="0.25">
      <c r="B202" s="35" t="s">
        <v>1481</v>
      </c>
      <c r="C202" s="35" t="s">
        <v>1482</v>
      </c>
      <c r="D202" s="35">
        <v>201</v>
      </c>
      <c r="E202" s="35" t="str">
        <f t="shared" si="0"/>
        <v>doscientosuno</v>
      </c>
    </row>
    <row r="203" spans="2:5" ht="15.75" customHeight="1" x14ac:dyDescent="0.25">
      <c r="B203" s="35" t="s">
        <v>1483</v>
      </c>
      <c r="C203" s="35" t="s">
        <v>1484</v>
      </c>
      <c r="D203" s="35">
        <v>202</v>
      </c>
      <c r="E203" s="35" t="str">
        <f t="shared" si="0"/>
        <v>doscientosdos</v>
      </c>
    </row>
    <row r="204" spans="2:5" ht="15.75" customHeight="1" x14ac:dyDescent="0.25">
      <c r="B204" s="35" t="s">
        <v>1485</v>
      </c>
      <c r="C204" s="35" t="s">
        <v>1486</v>
      </c>
      <c r="D204" s="35">
        <v>203</v>
      </c>
      <c r="E204" s="35" t="str">
        <f t="shared" si="0"/>
        <v>doscientostres</v>
      </c>
    </row>
    <row r="205" spans="2:5" ht="15.75" customHeight="1" x14ac:dyDescent="0.25">
      <c r="B205" s="35" t="s">
        <v>1487</v>
      </c>
      <c r="C205" s="35" t="s">
        <v>1488</v>
      </c>
      <c r="D205" s="35">
        <v>204</v>
      </c>
      <c r="E205" s="35" t="str">
        <f t="shared" si="0"/>
        <v>doscientoscuatro</v>
      </c>
    </row>
    <row r="206" spans="2:5" ht="15.75" customHeight="1" x14ac:dyDescent="0.25">
      <c r="B206" s="35" t="s">
        <v>1489</v>
      </c>
      <c r="C206" s="35" t="s">
        <v>1490</v>
      </c>
      <c r="D206" s="35">
        <v>205</v>
      </c>
      <c r="E206" s="35" t="str">
        <f t="shared" si="0"/>
        <v>doscientoscinco</v>
      </c>
    </row>
    <row r="207" spans="2:5" ht="15.75" customHeight="1" x14ac:dyDescent="0.25">
      <c r="B207" s="35" t="s">
        <v>1491</v>
      </c>
      <c r="C207" s="35" t="s">
        <v>1492</v>
      </c>
      <c r="D207" s="35">
        <v>206</v>
      </c>
      <c r="E207" s="35" t="str">
        <f t="shared" si="0"/>
        <v>doscientosseis</v>
      </c>
    </row>
    <row r="208" spans="2:5" ht="15.75" customHeight="1" x14ac:dyDescent="0.25">
      <c r="B208" s="35" t="s">
        <v>1493</v>
      </c>
      <c r="C208" s="35" t="s">
        <v>1494</v>
      </c>
      <c r="D208" s="35">
        <v>207</v>
      </c>
      <c r="E208" s="35" t="str">
        <f t="shared" si="0"/>
        <v>doscientossiete</v>
      </c>
    </row>
    <row r="209" spans="2:5" ht="15.75" customHeight="1" x14ac:dyDescent="0.25">
      <c r="B209" s="35" t="s">
        <v>1495</v>
      </c>
      <c r="C209" s="35" t="s">
        <v>1496</v>
      </c>
      <c r="D209" s="35">
        <v>208</v>
      </c>
      <c r="E209" s="35" t="str">
        <f t="shared" si="0"/>
        <v>doscientosocho</v>
      </c>
    </row>
    <row r="210" spans="2:5" ht="15.75" customHeight="1" x14ac:dyDescent="0.25">
      <c r="B210" s="35" t="s">
        <v>1497</v>
      </c>
      <c r="C210" s="35" t="s">
        <v>1498</v>
      </c>
      <c r="D210" s="35">
        <v>209</v>
      </c>
      <c r="E210" s="35" t="str">
        <f t="shared" si="0"/>
        <v>doscientosnueve</v>
      </c>
    </row>
    <row r="211" spans="2:5" ht="15.75" customHeight="1" x14ac:dyDescent="0.25">
      <c r="B211" s="35" t="s">
        <v>1499</v>
      </c>
      <c r="C211" s="35" t="s">
        <v>1500</v>
      </c>
      <c r="D211" s="35">
        <v>210</v>
      </c>
      <c r="E211" s="35" t="str">
        <f t="shared" si="0"/>
        <v>doscientosdiez</v>
      </c>
    </row>
    <row r="212" spans="2:5" ht="15.75" customHeight="1" x14ac:dyDescent="0.25">
      <c r="B212" s="35" t="s">
        <v>1501</v>
      </c>
      <c r="C212" s="35" t="s">
        <v>1502</v>
      </c>
      <c r="D212" s="35">
        <v>211</v>
      </c>
      <c r="E212" s="35" t="str">
        <f t="shared" si="0"/>
        <v>doscientosonce</v>
      </c>
    </row>
    <row r="213" spans="2:5" ht="15.75" customHeight="1" x14ac:dyDescent="0.25">
      <c r="B213" s="35" t="s">
        <v>1503</v>
      </c>
      <c r="C213" s="35" t="s">
        <v>1504</v>
      </c>
      <c r="D213" s="35">
        <v>212</v>
      </c>
      <c r="E213" s="35" t="str">
        <f t="shared" si="0"/>
        <v>doscientosdoce</v>
      </c>
    </row>
    <row r="214" spans="2:5" ht="15.75" customHeight="1" x14ac:dyDescent="0.25">
      <c r="B214" s="35" t="s">
        <v>1505</v>
      </c>
      <c r="C214" s="35" t="s">
        <v>1506</v>
      </c>
      <c r="D214" s="35">
        <v>213</v>
      </c>
      <c r="E214" s="35" t="str">
        <f t="shared" si="0"/>
        <v>doscientostrece</v>
      </c>
    </row>
    <row r="215" spans="2:5" ht="15.75" customHeight="1" x14ac:dyDescent="0.25">
      <c r="B215" s="35" t="s">
        <v>1507</v>
      </c>
      <c r="C215" s="35" t="s">
        <v>1508</v>
      </c>
      <c r="D215" s="35">
        <v>214</v>
      </c>
      <c r="E215" s="35" t="str">
        <f t="shared" si="0"/>
        <v>doscientoscatorce</v>
      </c>
    </row>
    <row r="216" spans="2:5" ht="15.75" customHeight="1" x14ac:dyDescent="0.25">
      <c r="B216" s="35" t="s">
        <v>1509</v>
      </c>
      <c r="C216" s="35" t="s">
        <v>1510</v>
      </c>
      <c r="D216" s="35">
        <v>215</v>
      </c>
      <c r="E216" s="35" t="str">
        <f t="shared" si="0"/>
        <v>doscientosquince</v>
      </c>
    </row>
    <row r="217" spans="2:5" ht="15.75" customHeight="1" x14ac:dyDescent="0.25">
      <c r="B217" s="35" t="s">
        <v>1511</v>
      </c>
      <c r="C217" s="35" t="s">
        <v>1512</v>
      </c>
      <c r="D217" s="35">
        <v>216</v>
      </c>
      <c r="E217" s="35" t="str">
        <f t="shared" si="0"/>
        <v>doscientosdiecieis</v>
      </c>
    </row>
    <row r="218" spans="2:5" ht="15.75" customHeight="1" x14ac:dyDescent="0.25">
      <c r="B218" s="35" t="s">
        <v>1513</v>
      </c>
      <c r="C218" s="35" t="s">
        <v>1514</v>
      </c>
      <c r="D218" s="35">
        <v>217</v>
      </c>
      <c r="E218" s="35" t="str">
        <f t="shared" si="0"/>
        <v>doscientosdiecisiete</v>
      </c>
    </row>
    <row r="219" spans="2:5" ht="15.75" customHeight="1" x14ac:dyDescent="0.25">
      <c r="B219" s="35" t="s">
        <v>1515</v>
      </c>
      <c r="C219" s="35" t="s">
        <v>1516</v>
      </c>
      <c r="D219" s="35">
        <v>218</v>
      </c>
      <c r="E219" s="35" t="str">
        <f t="shared" si="0"/>
        <v>doscientosdieciocho</v>
      </c>
    </row>
    <row r="220" spans="2:5" ht="15.75" customHeight="1" x14ac:dyDescent="0.25">
      <c r="B220" s="35" t="s">
        <v>1517</v>
      </c>
      <c r="C220" s="35" t="s">
        <v>1518</v>
      </c>
      <c r="D220" s="35">
        <v>219</v>
      </c>
      <c r="E220" s="35" t="str">
        <f t="shared" si="0"/>
        <v>doscientosdiecinueve</v>
      </c>
    </row>
    <row r="221" spans="2:5" ht="15.75" customHeight="1" x14ac:dyDescent="0.25">
      <c r="B221" s="35" t="s">
        <v>1519</v>
      </c>
      <c r="C221" s="35" t="s">
        <v>1520</v>
      </c>
      <c r="D221" s="35">
        <v>220</v>
      </c>
      <c r="E221" s="35" t="str">
        <f t="shared" si="0"/>
        <v>doscientosveinte</v>
      </c>
    </row>
    <row r="222" spans="2:5" ht="15.75" customHeight="1" x14ac:dyDescent="0.25">
      <c r="B222" s="35" t="s">
        <v>1521</v>
      </c>
      <c r="C222" s="35" t="s">
        <v>1522</v>
      </c>
      <c r="D222" s="35">
        <v>221</v>
      </c>
      <c r="E222" s="35" t="str">
        <f t="shared" si="0"/>
        <v>doscientosveintiuno</v>
      </c>
    </row>
    <row r="223" spans="2:5" ht="15.75" customHeight="1" x14ac:dyDescent="0.25">
      <c r="B223" s="35" t="s">
        <v>1523</v>
      </c>
      <c r="C223" s="35" t="s">
        <v>1524</v>
      </c>
      <c r="D223" s="35">
        <v>222</v>
      </c>
      <c r="E223" s="35" t="str">
        <f t="shared" si="0"/>
        <v>doscientosveintidos</v>
      </c>
    </row>
    <row r="224" spans="2:5" ht="15.75" customHeight="1" x14ac:dyDescent="0.25">
      <c r="B224" s="35" t="s">
        <v>1525</v>
      </c>
      <c r="C224" s="35" t="s">
        <v>1526</v>
      </c>
      <c r="D224" s="35">
        <v>223</v>
      </c>
      <c r="E224" s="35" t="str">
        <f t="shared" si="0"/>
        <v>doscientosveintitres</v>
      </c>
    </row>
    <row r="225" spans="2:5" ht="15.75" customHeight="1" x14ac:dyDescent="0.25">
      <c r="B225" s="35" t="s">
        <v>1527</v>
      </c>
      <c r="C225" s="35" t="s">
        <v>1528</v>
      </c>
      <c r="D225" s="35">
        <v>224</v>
      </c>
      <c r="E225" s="35" t="str">
        <f t="shared" si="0"/>
        <v>doscientosveinticuatro</v>
      </c>
    </row>
    <row r="226" spans="2:5" ht="15.75" customHeight="1" x14ac:dyDescent="0.25">
      <c r="B226" s="35" t="s">
        <v>1529</v>
      </c>
      <c r="C226" s="35" t="s">
        <v>1530</v>
      </c>
      <c r="D226" s="35">
        <v>225</v>
      </c>
      <c r="E226" s="35" t="str">
        <f t="shared" si="0"/>
        <v>doscientosveinticinco</v>
      </c>
    </row>
    <row r="227" spans="2:5" ht="15.75" customHeight="1" x14ac:dyDescent="0.25">
      <c r="B227" s="35" t="s">
        <v>1531</v>
      </c>
      <c r="C227" s="35" t="s">
        <v>1532</v>
      </c>
      <c r="D227" s="35">
        <v>226</v>
      </c>
      <c r="E227" s="35" t="str">
        <f t="shared" si="0"/>
        <v>doscientosveintiseis</v>
      </c>
    </row>
    <row r="228" spans="2:5" ht="15.75" customHeight="1" x14ac:dyDescent="0.25">
      <c r="B228" s="35" t="s">
        <v>1533</v>
      </c>
      <c r="C228" s="35" t="s">
        <v>1534</v>
      </c>
      <c r="D228" s="35">
        <v>227</v>
      </c>
      <c r="E228" s="35" t="str">
        <f t="shared" si="0"/>
        <v>doscientosveintisiete</v>
      </c>
    </row>
    <row r="229" spans="2:5" ht="15.75" customHeight="1" x14ac:dyDescent="0.25">
      <c r="B229" s="35" t="s">
        <v>1535</v>
      </c>
      <c r="C229" s="35" t="s">
        <v>1536</v>
      </c>
      <c r="D229" s="35">
        <v>228</v>
      </c>
      <c r="E229" s="35" t="str">
        <f t="shared" si="0"/>
        <v>doscientosveintiocho</v>
      </c>
    </row>
    <row r="230" spans="2:5" ht="15.75" customHeight="1" x14ac:dyDescent="0.25">
      <c r="B230" s="35" t="s">
        <v>1537</v>
      </c>
      <c r="C230" s="35" t="s">
        <v>1538</v>
      </c>
      <c r="D230" s="35">
        <v>229</v>
      </c>
      <c r="E230" s="35" t="str">
        <f t="shared" si="0"/>
        <v>doscientosveintinueve</v>
      </c>
    </row>
    <row r="231" spans="2:5" ht="15.75" customHeight="1" x14ac:dyDescent="0.25">
      <c r="B231" s="35" t="s">
        <v>1539</v>
      </c>
      <c r="C231" s="35" t="s">
        <v>1540</v>
      </c>
      <c r="D231" s="35">
        <v>230</v>
      </c>
      <c r="E231" s="35" t="str">
        <f t="shared" si="0"/>
        <v>doscientostreinta</v>
      </c>
    </row>
    <row r="232" spans="2:5" ht="15.75" customHeight="1" x14ac:dyDescent="0.25">
      <c r="B232" s="35" t="s">
        <v>1541</v>
      </c>
      <c r="C232" s="35" t="s">
        <v>1542</v>
      </c>
      <c r="D232" s="35">
        <v>231</v>
      </c>
      <c r="E232" s="35" t="str">
        <f t="shared" si="0"/>
        <v>doscientostreintayuno</v>
      </c>
    </row>
    <row r="233" spans="2:5" ht="15.75" customHeight="1" x14ac:dyDescent="0.25">
      <c r="B233" s="35" t="s">
        <v>1543</v>
      </c>
      <c r="C233" s="35" t="s">
        <v>1544</v>
      </c>
      <c r="D233" s="35">
        <v>232</v>
      </c>
      <c r="E233" s="35" t="str">
        <f t="shared" si="0"/>
        <v>doscientostreintaydos</v>
      </c>
    </row>
    <row r="234" spans="2:5" ht="15.75" customHeight="1" x14ac:dyDescent="0.25">
      <c r="B234" s="35" t="s">
        <v>1545</v>
      </c>
      <c r="C234" s="35" t="s">
        <v>1546</v>
      </c>
      <c r="D234" s="35">
        <v>233</v>
      </c>
      <c r="E234" s="35" t="str">
        <f t="shared" si="0"/>
        <v>doscientostreintaytres</v>
      </c>
    </row>
    <row r="235" spans="2:5" ht="15.75" customHeight="1" x14ac:dyDescent="0.25">
      <c r="B235" s="35" t="s">
        <v>1547</v>
      </c>
      <c r="C235" s="35" t="s">
        <v>1548</v>
      </c>
      <c r="D235" s="35">
        <v>234</v>
      </c>
      <c r="E235" s="35" t="str">
        <f t="shared" si="0"/>
        <v>doscientostreintaycuatro</v>
      </c>
    </row>
    <row r="236" spans="2:5" ht="15.75" customHeight="1" x14ac:dyDescent="0.25">
      <c r="B236" s="35" t="s">
        <v>1549</v>
      </c>
      <c r="C236" s="35" t="s">
        <v>1550</v>
      </c>
      <c r="D236" s="35">
        <v>235</v>
      </c>
      <c r="E236" s="35" t="str">
        <f t="shared" si="0"/>
        <v>doscientostreintaycinco</v>
      </c>
    </row>
    <row r="237" spans="2:5" ht="15.75" customHeight="1" x14ac:dyDescent="0.25">
      <c r="B237" s="35" t="s">
        <v>1551</v>
      </c>
      <c r="C237" s="35" t="s">
        <v>1552</v>
      </c>
      <c r="D237" s="35">
        <v>236</v>
      </c>
      <c r="E237" s="35" t="str">
        <f t="shared" si="0"/>
        <v>doscientostreintayseis</v>
      </c>
    </row>
    <row r="238" spans="2:5" ht="15.75" customHeight="1" x14ac:dyDescent="0.25">
      <c r="B238" s="35" t="s">
        <v>1553</v>
      </c>
      <c r="C238" s="35" t="s">
        <v>1554</v>
      </c>
      <c r="D238" s="35">
        <v>237</v>
      </c>
      <c r="E238" s="35" t="str">
        <f t="shared" si="0"/>
        <v>doscientostreintaysiete</v>
      </c>
    </row>
    <row r="239" spans="2:5" ht="15.75" customHeight="1" x14ac:dyDescent="0.25">
      <c r="B239" s="35" t="s">
        <v>1555</v>
      </c>
      <c r="C239" s="35" t="s">
        <v>1556</v>
      </c>
      <c r="D239" s="35">
        <v>238</v>
      </c>
      <c r="E239" s="35" t="str">
        <f t="shared" si="0"/>
        <v>doscientostreintayocho</v>
      </c>
    </row>
    <row r="240" spans="2:5" ht="15.75" customHeight="1" x14ac:dyDescent="0.25">
      <c r="B240" s="35" t="s">
        <v>1557</v>
      </c>
      <c r="C240" s="35" t="s">
        <v>1558</v>
      </c>
      <c r="D240" s="35">
        <v>239</v>
      </c>
      <c r="E240" s="35" t="str">
        <f t="shared" si="0"/>
        <v>doscientostreintaynueve</v>
      </c>
    </row>
    <row r="241" spans="2:5" ht="15.75" customHeight="1" x14ac:dyDescent="0.25">
      <c r="B241" s="35" t="s">
        <v>1559</v>
      </c>
      <c r="C241" s="35" t="s">
        <v>1560</v>
      </c>
      <c r="D241" s="35">
        <v>240</v>
      </c>
      <c r="E241" s="35" t="str">
        <f t="shared" si="0"/>
        <v>doscientoscuarenta</v>
      </c>
    </row>
    <row r="242" spans="2:5" ht="15.75" customHeight="1" x14ac:dyDescent="0.25">
      <c r="B242" s="35" t="s">
        <v>1561</v>
      </c>
      <c r="C242" s="35" t="s">
        <v>1562</v>
      </c>
      <c r="D242" s="35">
        <v>241</v>
      </c>
      <c r="E242" s="35" t="str">
        <f t="shared" si="0"/>
        <v>doscientoscuarentayuno</v>
      </c>
    </row>
    <row r="243" spans="2:5" ht="15.75" customHeight="1" x14ac:dyDescent="0.25">
      <c r="B243" s="35" t="s">
        <v>1563</v>
      </c>
      <c r="C243" s="35" t="s">
        <v>1564</v>
      </c>
      <c r="D243" s="35">
        <v>242</v>
      </c>
      <c r="E243" s="35" t="str">
        <f t="shared" si="0"/>
        <v>doscientoscuarentaydos</v>
      </c>
    </row>
    <row r="244" spans="2:5" ht="15.75" customHeight="1" x14ac:dyDescent="0.25">
      <c r="B244" s="35" t="s">
        <v>1565</v>
      </c>
      <c r="C244" s="35" t="s">
        <v>1566</v>
      </c>
      <c r="D244" s="35">
        <v>243</v>
      </c>
      <c r="E244" s="35" t="str">
        <f t="shared" si="0"/>
        <v>doscientoscuarentaytres</v>
      </c>
    </row>
    <row r="245" spans="2:5" ht="15.75" customHeight="1" x14ac:dyDescent="0.25">
      <c r="B245" s="35" t="s">
        <v>1567</v>
      </c>
      <c r="C245" s="35" t="s">
        <v>1568</v>
      </c>
      <c r="D245" s="35">
        <v>244</v>
      </c>
      <c r="E245" s="35" t="str">
        <f t="shared" si="0"/>
        <v>doscientoscuarentaycuatro</v>
      </c>
    </row>
    <row r="246" spans="2:5" ht="15.75" customHeight="1" x14ac:dyDescent="0.25">
      <c r="B246" s="35" t="s">
        <v>1569</v>
      </c>
      <c r="C246" s="35" t="s">
        <v>1570</v>
      </c>
      <c r="D246" s="35">
        <v>245</v>
      </c>
      <c r="E246" s="35" t="str">
        <f t="shared" si="0"/>
        <v>doscientoscuarentaycinco</v>
      </c>
    </row>
    <row r="247" spans="2:5" ht="15.75" customHeight="1" x14ac:dyDescent="0.25">
      <c r="B247" s="35" t="s">
        <v>1571</v>
      </c>
      <c r="C247" s="35" t="s">
        <v>1572</v>
      </c>
      <c r="D247" s="35">
        <v>246</v>
      </c>
      <c r="E247" s="35" t="str">
        <f t="shared" si="0"/>
        <v>doscientoscuarentayseis</v>
      </c>
    </row>
    <row r="248" spans="2:5" ht="15.75" customHeight="1" x14ac:dyDescent="0.25">
      <c r="B248" s="35" t="s">
        <v>1573</v>
      </c>
      <c r="C248" s="35" t="s">
        <v>1574</v>
      </c>
      <c r="D248" s="35">
        <v>247</v>
      </c>
      <c r="E248" s="35" t="str">
        <f t="shared" si="0"/>
        <v>doscientoscuarentaysiete</v>
      </c>
    </row>
    <row r="249" spans="2:5" ht="15.75" customHeight="1" x14ac:dyDescent="0.25">
      <c r="B249" s="35" t="s">
        <v>1575</v>
      </c>
      <c r="C249" s="35" t="s">
        <v>1576</v>
      </c>
      <c r="D249" s="35">
        <v>248</v>
      </c>
      <c r="E249" s="35" t="str">
        <f t="shared" si="0"/>
        <v>doscientoscuarentayocho</v>
      </c>
    </row>
    <row r="250" spans="2:5" ht="15.75" customHeight="1" x14ac:dyDescent="0.25">
      <c r="B250" s="35" t="s">
        <v>1577</v>
      </c>
      <c r="C250" s="35" t="s">
        <v>1578</v>
      </c>
      <c r="D250" s="35">
        <v>249</v>
      </c>
      <c r="E250" s="35" t="str">
        <f t="shared" si="0"/>
        <v>doscientoscuarentaynueve</v>
      </c>
    </row>
    <row r="251" spans="2:5" ht="15.75" customHeight="1" x14ac:dyDescent="0.25">
      <c r="B251" s="35" t="s">
        <v>1579</v>
      </c>
      <c r="C251" s="35" t="s">
        <v>1580</v>
      </c>
      <c r="D251" s="35">
        <v>250</v>
      </c>
      <c r="E251" s="35" t="str">
        <f t="shared" si="0"/>
        <v>doscientoscincuenta</v>
      </c>
    </row>
    <row r="252" spans="2:5" ht="15.75" customHeight="1" x14ac:dyDescent="0.25">
      <c r="B252" s="35" t="s">
        <v>1581</v>
      </c>
      <c r="C252" s="35" t="s">
        <v>1582</v>
      </c>
      <c r="D252" s="35">
        <v>251</v>
      </c>
      <c r="E252" s="35" t="str">
        <f t="shared" si="0"/>
        <v>doscientoscincuentayuno</v>
      </c>
    </row>
    <row r="253" spans="2:5" ht="15.75" customHeight="1" x14ac:dyDescent="0.25">
      <c r="B253" s="35" t="s">
        <v>1583</v>
      </c>
      <c r="C253" s="35" t="s">
        <v>1584</v>
      </c>
      <c r="D253" s="35">
        <v>252</v>
      </c>
      <c r="E253" s="35" t="str">
        <f t="shared" si="0"/>
        <v>doscientoscincuentaydos</v>
      </c>
    </row>
    <row r="254" spans="2:5" ht="15.75" customHeight="1" x14ac:dyDescent="0.25">
      <c r="B254" s="35" t="s">
        <v>1585</v>
      </c>
      <c r="C254" s="35" t="s">
        <v>1586</v>
      </c>
      <c r="D254" s="35">
        <v>253</v>
      </c>
      <c r="E254" s="35" t="str">
        <f t="shared" si="0"/>
        <v>doscientoscincuentaytres</v>
      </c>
    </row>
    <row r="255" spans="2:5" ht="15.75" customHeight="1" x14ac:dyDescent="0.25">
      <c r="B255" s="35" t="s">
        <v>1587</v>
      </c>
      <c r="C255" s="35" t="s">
        <v>1588</v>
      </c>
      <c r="D255" s="35">
        <v>254</v>
      </c>
      <c r="E255" s="35" t="str">
        <f t="shared" si="0"/>
        <v>doscientoscincuentaycuatro</v>
      </c>
    </row>
    <row r="256" spans="2:5" ht="15.75" customHeight="1" x14ac:dyDescent="0.25">
      <c r="B256" s="35" t="s">
        <v>1589</v>
      </c>
      <c r="C256" s="35" t="s">
        <v>1590</v>
      </c>
      <c r="D256" s="35">
        <v>255</v>
      </c>
      <c r="E256" s="35" t="str">
        <f t="shared" si="0"/>
        <v>doscientoscincuentaycinco</v>
      </c>
    </row>
    <row r="257" spans="2:5" ht="15.75" customHeight="1" x14ac:dyDescent="0.25">
      <c r="B257" s="35" t="s">
        <v>1591</v>
      </c>
      <c r="C257" s="35" t="s">
        <v>1592</v>
      </c>
      <c r="D257" s="35">
        <v>256</v>
      </c>
      <c r="E257" s="35" t="str">
        <f t="shared" ref="E257:E511" si="1">C257</f>
        <v>doscientoscincuentayseis</v>
      </c>
    </row>
    <row r="258" spans="2:5" ht="15.75" customHeight="1" x14ac:dyDescent="0.25">
      <c r="B258" s="35" t="s">
        <v>1593</v>
      </c>
      <c r="C258" s="35" t="s">
        <v>1594</v>
      </c>
      <c r="D258" s="35">
        <v>257</v>
      </c>
      <c r="E258" s="35" t="str">
        <f t="shared" si="1"/>
        <v>doscientoscincuentaysiete</v>
      </c>
    </row>
    <row r="259" spans="2:5" ht="15.75" customHeight="1" x14ac:dyDescent="0.25">
      <c r="B259" s="35" t="s">
        <v>1595</v>
      </c>
      <c r="C259" s="35" t="s">
        <v>1596</v>
      </c>
      <c r="D259" s="35">
        <v>258</v>
      </c>
      <c r="E259" s="35" t="str">
        <f t="shared" si="1"/>
        <v>doscientoscincuentayocho</v>
      </c>
    </row>
    <row r="260" spans="2:5" ht="15.75" customHeight="1" x14ac:dyDescent="0.25">
      <c r="B260" s="35" t="s">
        <v>1597</v>
      </c>
      <c r="C260" s="35" t="s">
        <v>1598</v>
      </c>
      <c r="D260" s="35">
        <v>259</v>
      </c>
      <c r="E260" s="35" t="str">
        <f t="shared" si="1"/>
        <v>doscientoscincuentaynueve</v>
      </c>
    </row>
    <row r="261" spans="2:5" ht="15.75" customHeight="1" x14ac:dyDescent="0.25">
      <c r="B261" s="35" t="s">
        <v>1599</v>
      </c>
      <c r="C261" s="35" t="s">
        <v>1600</v>
      </c>
      <c r="D261" s="35">
        <v>260</v>
      </c>
      <c r="E261" s="35" t="str">
        <f t="shared" si="1"/>
        <v>doscientossesenta</v>
      </c>
    </row>
    <row r="262" spans="2:5" ht="15.75" customHeight="1" x14ac:dyDescent="0.25">
      <c r="B262" s="35" t="s">
        <v>1601</v>
      </c>
      <c r="C262" s="35" t="s">
        <v>1602</v>
      </c>
      <c r="D262" s="35">
        <v>261</v>
      </c>
      <c r="E262" s="35" t="str">
        <f t="shared" si="1"/>
        <v>doscientossesentayuno</v>
      </c>
    </row>
    <row r="263" spans="2:5" ht="15.75" customHeight="1" x14ac:dyDescent="0.25">
      <c r="B263" s="35" t="s">
        <v>1603</v>
      </c>
      <c r="C263" s="35" t="s">
        <v>1604</v>
      </c>
      <c r="D263" s="35">
        <v>262</v>
      </c>
      <c r="E263" s="35" t="str">
        <f t="shared" si="1"/>
        <v>doscientossesentaydos</v>
      </c>
    </row>
    <row r="264" spans="2:5" ht="15.75" customHeight="1" x14ac:dyDescent="0.25">
      <c r="B264" s="35" t="s">
        <v>1605</v>
      </c>
      <c r="C264" s="35" t="s">
        <v>1606</v>
      </c>
      <c r="D264" s="35">
        <v>263</v>
      </c>
      <c r="E264" s="35" t="str">
        <f t="shared" si="1"/>
        <v>doscientossesentaytres</v>
      </c>
    </row>
    <row r="265" spans="2:5" ht="15.75" customHeight="1" x14ac:dyDescent="0.25">
      <c r="B265" s="35" t="s">
        <v>1607</v>
      </c>
      <c r="C265" s="35" t="s">
        <v>1608</v>
      </c>
      <c r="D265" s="35">
        <v>264</v>
      </c>
      <c r="E265" s="35" t="str">
        <f t="shared" si="1"/>
        <v>doscientossesentaycuatro</v>
      </c>
    </row>
    <row r="266" spans="2:5" ht="15.75" customHeight="1" x14ac:dyDescent="0.25">
      <c r="B266" s="35" t="s">
        <v>1609</v>
      </c>
      <c r="C266" s="35" t="s">
        <v>1610</v>
      </c>
      <c r="D266" s="35">
        <v>265</v>
      </c>
      <c r="E266" s="35" t="str">
        <f t="shared" si="1"/>
        <v>doscientossesentaycinco</v>
      </c>
    </row>
    <row r="267" spans="2:5" ht="15.75" customHeight="1" x14ac:dyDescent="0.25">
      <c r="B267" s="35" t="s">
        <v>1611</v>
      </c>
      <c r="C267" s="35" t="s">
        <v>1612</v>
      </c>
      <c r="D267" s="35">
        <v>266</v>
      </c>
      <c r="E267" s="35" t="str">
        <f t="shared" si="1"/>
        <v>doscientossesentayseis</v>
      </c>
    </row>
    <row r="268" spans="2:5" ht="15.75" customHeight="1" x14ac:dyDescent="0.25">
      <c r="B268" s="35" t="s">
        <v>1613</v>
      </c>
      <c r="C268" s="35" t="s">
        <v>1614</v>
      </c>
      <c r="D268" s="35">
        <v>267</v>
      </c>
      <c r="E268" s="35" t="str">
        <f t="shared" si="1"/>
        <v>doscientossesentaysiete</v>
      </c>
    </row>
    <row r="269" spans="2:5" ht="15.75" customHeight="1" x14ac:dyDescent="0.25">
      <c r="B269" s="35" t="s">
        <v>1615</v>
      </c>
      <c r="C269" s="35" t="s">
        <v>1616</v>
      </c>
      <c r="D269" s="35">
        <v>268</v>
      </c>
      <c r="E269" s="35" t="str">
        <f t="shared" si="1"/>
        <v>doscientossesentayocho</v>
      </c>
    </row>
    <row r="270" spans="2:5" ht="15.75" customHeight="1" x14ac:dyDescent="0.25">
      <c r="B270" s="35" t="s">
        <v>1617</v>
      </c>
      <c r="C270" s="35" t="s">
        <v>1618</v>
      </c>
      <c r="D270" s="35">
        <v>269</v>
      </c>
      <c r="E270" s="35" t="str">
        <f t="shared" si="1"/>
        <v>doscientossesentaynueve</v>
      </c>
    </row>
    <row r="271" spans="2:5" ht="15.75" customHeight="1" x14ac:dyDescent="0.25">
      <c r="B271" s="35" t="s">
        <v>1619</v>
      </c>
      <c r="C271" s="35" t="s">
        <v>1620</v>
      </c>
      <c r="D271" s="35">
        <v>270</v>
      </c>
      <c r="E271" s="35" t="str">
        <f t="shared" si="1"/>
        <v>doscientossetenta</v>
      </c>
    </row>
    <row r="272" spans="2:5" ht="15.75" customHeight="1" x14ac:dyDescent="0.25">
      <c r="B272" s="35" t="s">
        <v>1621</v>
      </c>
      <c r="C272" s="35" t="s">
        <v>1622</v>
      </c>
      <c r="D272" s="35">
        <v>271</v>
      </c>
      <c r="E272" s="35" t="str">
        <f t="shared" si="1"/>
        <v>doscientossetentayuno</v>
      </c>
    </row>
    <row r="273" spans="2:5" ht="15.75" customHeight="1" x14ac:dyDescent="0.25">
      <c r="B273" s="35" t="s">
        <v>1623</v>
      </c>
      <c r="C273" s="35" t="s">
        <v>1624</v>
      </c>
      <c r="D273" s="35">
        <v>272</v>
      </c>
      <c r="E273" s="35" t="str">
        <f t="shared" si="1"/>
        <v>doscientossetentaydos</v>
      </c>
    </row>
    <row r="274" spans="2:5" ht="15.75" customHeight="1" x14ac:dyDescent="0.25">
      <c r="B274" s="35" t="s">
        <v>1625</v>
      </c>
      <c r="C274" s="35" t="s">
        <v>1626</v>
      </c>
      <c r="D274" s="35">
        <v>273</v>
      </c>
      <c r="E274" s="35" t="str">
        <f t="shared" si="1"/>
        <v>doscientossetentaytres</v>
      </c>
    </row>
    <row r="275" spans="2:5" ht="15.75" customHeight="1" x14ac:dyDescent="0.25">
      <c r="B275" s="35" t="s">
        <v>1627</v>
      </c>
      <c r="C275" s="35" t="s">
        <v>1628</v>
      </c>
      <c r="D275" s="35">
        <v>274</v>
      </c>
      <c r="E275" s="35" t="str">
        <f t="shared" si="1"/>
        <v>doscientossetentaycuatro</v>
      </c>
    </row>
    <row r="276" spans="2:5" ht="15.75" customHeight="1" x14ac:dyDescent="0.25">
      <c r="B276" s="35" t="s">
        <v>1629</v>
      </c>
      <c r="C276" s="35" t="s">
        <v>1630</v>
      </c>
      <c r="D276" s="35">
        <v>275</v>
      </c>
      <c r="E276" s="35" t="str">
        <f t="shared" si="1"/>
        <v>doscientossetentaycinco</v>
      </c>
    </row>
    <row r="277" spans="2:5" ht="15.75" customHeight="1" x14ac:dyDescent="0.25">
      <c r="B277" s="35" t="s">
        <v>1631</v>
      </c>
      <c r="C277" s="35" t="s">
        <v>1632</v>
      </c>
      <c r="D277" s="35">
        <v>276</v>
      </c>
      <c r="E277" s="35" t="str">
        <f t="shared" si="1"/>
        <v>doscientossetentayseis</v>
      </c>
    </row>
    <row r="278" spans="2:5" ht="15.75" customHeight="1" x14ac:dyDescent="0.25">
      <c r="B278" s="35" t="s">
        <v>1633</v>
      </c>
      <c r="C278" s="35" t="s">
        <v>1634</v>
      </c>
      <c r="D278" s="35">
        <v>277</v>
      </c>
      <c r="E278" s="35" t="str">
        <f t="shared" si="1"/>
        <v>doscientossetentaysiete</v>
      </c>
    </row>
    <row r="279" spans="2:5" ht="15.75" customHeight="1" x14ac:dyDescent="0.25">
      <c r="B279" s="35" t="s">
        <v>1635</v>
      </c>
      <c r="C279" s="35" t="s">
        <v>1636</v>
      </c>
      <c r="D279" s="35">
        <v>278</v>
      </c>
      <c r="E279" s="35" t="str">
        <f t="shared" si="1"/>
        <v>doscientossetentayocho</v>
      </c>
    </row>
    <row r="280" spans="2:5" ht="15.75" customHeight="1" x14ac:dyDescent="0.25">
      <c r="B280" s="35" t="s">
        <v>1637</v>
      </c>
      <c r="C280" s="35" t="s">
        <v>1638</v>
      </c>
      <c r="D280" s="35">
        <v>279</v>
      </c>
      <c r="E280" s="35" t="str">
        <f t="shared" si="1"/>
        <v>doscientossetentaynueve</v>
      </c>
    </row>
    <row r="281" spans="2:5" ht="15.75" customHeight="1" x14ac:dyDescent="0.25">
      <c r="B281" s="35" t="s">
        <v>1639</v>
      </c>
      <c r="C281" s="35" t="s">
        <v>1640</v>
      </c>
      <c r="D281" s="35">
        <v>280</v>
      </c>
      <c r="E281" s="35" t="str">
        <f t="shared" si="1"/>
        <v>doscientosochenta</v>
      </c>
    </row>
    <row r="282" spans="2:5" ht="15.75" customHeight="1" x14ac:dyDescent="0.25">
      <c r="B282" s="35" t="s">
        <v>1641</v>
      </c>
      <c r="C282" s="35" t="s">
        <v>1642</v>
      </c>
      <c r="D282" s="35">
        <v>281</v>
      </c>
      <c r="E282" s="35" t="str">
        <f t="shared" si="1"/>
        <v>doscientosochentayuno</v>
      </c>
    </row>
    <row r="283" spans="2:5" ht="15.75" customHeight="1" x14ac:dyDescent="0.25">
      <c r="B283" s="35" t="s">
        <v>1643</v>
      </c>
      <c r="C283" s="35" t="s">
        <v>1644</v>
      </c>
      <c r="D283" s="35">
        <v>282</v>
      </c>
      <c r="E283" s="35" t="str">
        <f t="shared" si="1"/>
        <v>doscientosochentaydos</v>
      </c>
    </row>
    <row r="284" spans="2:5" ht="15.75" customHeight="1" x14ac:dyDescent="0.25">
      <c r="B284" s="35" t="s">
        <v>1645</v>
      </c>
      <c r="C284" s="35" t="s">
        <v>1646</v>
      </c>
      <c r="D284" s="35">
        <v>283</v>
      </c>
      <c r="E284" s="35" t="str">
        <f t="shared" si="1"/>
        <v>doscientosochentaytres</v>
      </c>
    </row>
    <row r="285" spans="2:5" ht="15.75" customHeight="1" x14ac:dyDescent="0.25">
      <c r="B285" s="35" t="s">
        <v>1647</v>
      </c>
      <c r="C285" s="35" t="s">
        <v>1648</v>
      </c>
      <c r="D285" s="35">
        <v>284</v>
      </c>
      <c r="E285" s="35" t="str">
        <f t="shared" si="1"/>
        <v>doscientosochentaycuatro</v>
      </c>
    </row>
    <row r="286" spans="2:5" ht="15.75" customHeight="1" x14ac:dyDescent="0.25">
      <c r="B286" s="35" t="s">
        <v>1649</v>
      </c>
      <c r="C286" s="35" t="s">
        <v>1650</v>
      </c>
      <c r="D286" s="35">
        <v>285</v>
      </c>
      <c r="E286" s="35" t="str">
        <f t="shared" si="1"/>
        <v>doscientosochentaycinco</v>
      </c>
    </row>
    <row r="287" spans="2:5" ht="15.75" customHeight="1" x14ac:dyDescent="0.25">
      <c r="B287" s="35" t="s">
        <v>1651</v>
      </c>
      <c r="C287" s="35" t="s">
        <v>1652</v>
      </c>
      <c r="D287" s="35">
        <v>286</v>
      </c>
      <c r="E287" s="35" t="str">
        <f t="shared" si="1"/>
        <v>doscientosochentayseis</v>
      </c>
    </row>
    <row r="288" spans="2:5" ht="15.75" customHeight="1" x14ac:dyDescent="0.25">
      <c r="B288" s="35" t="s">
        <v>1653</v>
      </c>
      <c r="C288" s="35" t="s">
        <v>1654</v>
      </c>
      <c r="D288" s="35">
        <v>287</v>
      </c>
      <c r="E288" s="35" t="str">
        <f t="shared" si="1"/>
        <v>doscientosochentaysiete</v>
      </c>
    </row>
    <row r="289" spans="2:5" ht="15.75" customHeight="1" x14ac:dyDescent="0.25">
      <c r="B289" s="35" t="s">
        <v>1655</v>
      </c>
      <c r="C289" s="35" t="s">
        <v>1656</v>
      </c>
      <c r="D289" s="35">
        <v>288</v>
      </c>
      <c r="E289" s="35" t="str">
        <f t="shared" si="1"/>
        <v>doscientosochentayocho</v>
      </c>
    </row>
    <row r="290" spans="2:5" ht="15.75" customHeight="1" x14ac:dyDescent="0.25">
      <c r="B290" s="35" t="s">
        <v>1657</v>
      </c>
      <c r="C290" s="35" t="s">
        <v>1658</v>
      </c>
      <c r="D290" s="35">
        <v>289</v>
      </c>
      <c r="E290" s="35" t="str">
        <f t="shared" si="1"/>
        <v>doscientosochentaynueve</v>
      </c>
    </row>
    <row r="291" spans="2:5" ht="15.75" customHeight="1" x14ac:dyDescent="0.25">
      <c r="B291" s="35" t="s">
        <v>1659</v>
      </c>
      <c r="C291" s="35" t="s">
        <v>1660</v>
      </c>
      <c r="D291" s="35">
        <v>290</v>
      </c>
      <c r="E291" s="35" t="str">
        <f t="shared" si="1"/>
        <v>doscientosnoventa</v>
      </c>
    </row>
    <row r="292" spans="2:5" ht="15.75" customHeight="1" x14ac:dyDescent="0.25">
      <c r="B292" s="35" t="s">
        <v>1661</v>
      </c>
      <c r="C292" s="35" t="s">
        <v>1662</v>
      </c>
      <c r="D292" s="35">
        <v>291</v>
      </c>
      <c r="E292" s="35" t="str">
        <f t="shared" si="1"/>
        <v>doscientosnoventayuno</v>
      </c>
    </row>
    <row r="293" spans="2:5" ht="15.75" customHeight="1" x14ac:dyDescent="0.25">
      <c r="B293" s="35" t="s">
        <v>1663</v>
      </c>
      <c r="C293" s="35" t="s">
        <v>1664</v>
      </c>
      <c r="D293" s="35">
        <v>292</v>
      </c>
      <c r="E293" s="35" t="str">
        <f t="shared" si="1"/>
        <v>doscientosnoventaydos</v>
      </c>
    </row>
    <row r="294" spans="2:5" ht="15.75" customHeight="1" x14ac:dyDescent="0.25">
      <c r="B294" s="35" t="s">
        <v>1665</v>
      </c>
      <c r="C294" s="35" t="s">
        <v>1666</v>
      </c>
      <c r="D294" s="35">
        <v>293</v>
      </c>
      <c r="E294" s="35" t="str">
        <f t="shared" si="1"/>
        <v>doscientosnoventaytres</v>
      </c>
    </row>
    <row r="295" spans="2:5" ht="15.75" customHeight="1" x14ac:dyDescent="0.25">
      <c r="B295" s="35" t="s">
        <v>1667</v>
      </c>
      <c r="C295" s="35" t="s">
        <v>1668</v>
      </c>
      <c r="D295" s="35">
        <v>294</v>
      </c>
      <c r="E295" s="35" t="str">
        <f t="shared" si="1"/>
        <v>doscientosnoventaycuatro</v>
      </c>
    </row>
    <row r="296" spans="2:5" ht="15.75" customHeight="1" x14ac:dyDescent="0.25">
      <c r="B296" s="35" t="s">
        <v>1669</v>
      </c>
      <c r="C296" s="35" t="s">
        <v>1670</v>
      </c>
      <c r="D296" s="35">
        <v>295</v>
      </c>
      <c r="E296" s="35" t="str">
        <f t="shared" si="1"/>
        <v>doscientosnoventaycinco</v>
      </c>
    </row>
    <row r="297" spans="2:5" ht="15.75" customHeight="1" x14ac:dyDescent="0.25">
      <c r="B297" s="35" t="s">
        <v>1671</v>
      </c>
      <c r="C297" s="35" t="s">
        <v>1672</v>
      </c>
      <c r="D297" s="35">
        <v>296</v>
      </c>
      <c r="E297" s="35" t="str">
        <f t="shared" si="1"/>
        <v>doscientosnoventayseis</v>
      </c>
    </row>
    <row r="298" spans="2:5" ht="15.75" customHeight="1" x14ac:dyDescent="0.25">
      <c r="B298" s="35" t="s">
        <v>1673</v>
      </c>
      <c r="C298" s="35" t="s">
        <v>1674</v>
      </c>
      <c r="D298" s="35">
        <v>297</v>
      </c>
      <c r="E298" s="35" t="str">
        <f t="shared" si="1"/>
        <v>doscientosnoventaysiete</v>
      </c>
    </row>
    <row r="299" spans="2:5" ht="15.75" customHeight="1" x14ac:dyDescent="0.25">
      <c r="B299" s="35" t="s">
        <v>1675</v>
      </c>
      <c r="C299" s="35" t="s">
        <v>1676</v>
      </c>
      <c r="D299" s="35">
        <v>298</v>
      </c>
      <c r="E299" s="35" t="str">
        <f t="shared" si="1"/>
        <v>doscientosnoventayocho</v>
      </c>
    </row>
    <row r="300" spans="2:5" ht="15.75" customHeight="1" x14ac:dyDescent="0.25">
      <c r="B300" s="35" t="s">
        <v>1677</v>
      </c>
      <c r="C300" s="35" t="s">
        <v>1678</v>
      </c>
      <c r="D300" s="35">
        <v>299</v>
      </c>
      <c r="E300" s="35" t="str">
        <f t="shared" si="1"/>
        <v>doscientosnoventaynueve</v>
      </c>
    </row>
    <row r="301" spans="2:5" ht="15.75" customHeight="1" x14ac:dyDescent="0.25">
      <c r="B301" s="35" t="s">
        <v>1679</v>
      </c>
      <c r="C301" s="35" t="s">
        <v>1680</v>
      </c>
      <c r="D301" s="35">
        <v>300</v>
      </c>
      <c r="E301" s="35" t="str">
        <f t="shared" si="1"/>
        <v>trecientos</v>
      </c>
    </row>
    <row r="302" spans="2:5" ht="15.75" customHeight="1" x14ac:dyDescent="0.25">
      <c r="B302" s="35" t="s">
        <v>1681</v>
      </c>
      <c r="C302" s="35" t="s">
        <v>1682</v>
      </c>
      <c r="D302" s="35">
        <v>301</v>
      </c>
      <c r="E302" s="35" t="str">
        <f t="shared" si="1"/>
        <v>trecientosuno</v>
      </c>
    </row>
    <row r="303" spans="2:5" ht="15.75" customHeight="1" x14ac:dyDescent="0.25">
      <c r="B303" s="35" t="s">
        <v>1683</v>
      </c>
      <c r="C303" s="35" t="s">
        <v>1684</v>
      </c>
      <c r="D303" s="35">
        <v>302</v>
      </c>
      <c r="E303" s="35" t="str">
        <f t="shared" si="1"/>
        <v>trecientosdos</v>
      </c>
    </row>
    <row r="304" spans="2:5" ht="15.75" customHeight="1" x14ac:dyDescent="0.25">
      <c r="B304" s="35" t="s">
        <v>1685</v>
      </c>
      <c r="C304" s="35" t="s">
        <v>1686</v>
      </c>
      <c r="D304" s="35">
        <v>303</v>
      </c>
      <c r="E304" s="35" t="str">
        <f t="shared" si="1"/>
        <v>trecientostres</v>
      </c>
    </row>
    <row r="305" spans="2:5" ht="15.75" customHeight="1" x14ac:dyDescent="0.25">
      <c r="B305" s="35" t="s">
        <v>1687</v>
      </c>
      <c r="C305" s="35" t="s">
        <v>1688</v>
      </c>
      <c r="D305" s="35">
        <v>304</v>
      </c>
      <c r="E305" s="35" t="str">
        <f t="shared" si="1"/>
        <v>trecientoscuatro</v>
      </c>
    </row>
    <row r="306" spans="2:5" ht="15.75" customHeight="1" x14ac:dyDescent="0.25">
      <c r="B306" s="35" t="s">
        <v>1689</v>
      </c>
      <c r="C306" s="35" t="s">
        <v>1690</v>
      </c>
      <c r="D306" s="35">
        <v>305</v>
      </c>
      <c r="E306" s="35" t="str">
        <f t="shared" si="1"/>
        <v>trecientoscinco</v>
      </c>
    </row>
    <row r="307" spans="2:5" ht="15.75" customHeight="1" x14ac:dyDescent="0.25">
      <c r="B307" s="35" t="s">
        <v>1691</v>
      </c>
      <c r="C307" s="35" t="s">
        <v>1692</v>
      </c>
      <c r="D307" s="35">
        <v>306</v>
      </c>
      <c r="E307" s="35" t="str">
        <f t="shared" si="1"/>
        <v>trecientosseis</v>
      </c>
    </row>
    <row r="308" spans="2:5" ht="15.75" customHeight="1" x14ac:dyDescent="0.25">
      <c r="B308" s="35" t="s">
        <v>1693</v>
      </c>
      <c r="C308" s="35" t="s">
        <v>1694</v>
      </c>
      <c r="D308" s="35">
        <v>307</v>
      </c>
      <c r="E308" s="35" t="str">
        <f t="shared" si="1"/>
        <v>trecientossiete</v>
      </c>
    </row>
    <row r="309" spans="2:5" ht="15.75" customHeight="1" x14ac:dyDescent="0.25">
      <c r="B309" s="35" t="s">
        <v>1695</v>
      </c>
      <c r="C309" s="35" t="s">
        <v>1696</v>
      </c>
      <c r="D309" s="35">
        <v>308</v>
      </c>
      <c r="E309" s="35" t="str">
        <f t="shared" si="1"/>
        <v>trecientosocho</v>
      </c>
    </row>
    <row r="310" spans="2:5" ht="15.75" customHeight="1" x14ac:dyDescent="0.25">
      <c r="B310" s="35" t="s">
        <v>1697</v>
      </c>
      <c r="C310" s="35" t="s">
        <v>1698</v>
      </c>
      <c r="D310" s="35">
        <v>309</v>
      </c>
      <c r="E310" s="35" t="str">
        <f t="shared" si="1"/>
        <v>trecientosnueve</v>
      </c>
    </row>
    <row r="311" spans="2:5" ht="15.75" customHeight="1" x14ac:dyDescent="0.25">
      <c r="B311" s="35" t="s">
        <v>1699</v>
      </c>
      <c r="C311" s="35" t="s">
        <v>1700</v>
      </c>
      <c r="D311" s="35">
        <v>310</v>
      </c>
      <c r="E311" s="35" t="str">
        <f t="shared" si="1"/>
        <v>trecientosdiez</v>
      </c>
    </row>
    <row r="312" spans="2:5" ht="15.75" customHeight="1" x14ac:dyDescent="0.25">
      <c r="B312" s="35" t="s">
        <v>1701</v>
      </c>
      <c r="C312" s="35" t="s">
        <v>1702</v>
      </c>
      <c r="D312" s="35">
        <v>311</v>
      </c>
      <c r="E312" s="35" t="str">
        <f t="shared" si="1"/>
        <v>trecientosonce</v>
      </c>
    </row>
    <row r="313" spans="2:5" ht="15.75" customHeight="1" x14ac:dyDescent="0.25">
      <c r="B313" s="35" t="s">
        <v>1703</v>
      </c>
      <c r="C313" s="35" t="s">
        <v>1704</v>
      </c>
      <c r="D313" s="35">
        <v>312</v>
      </c>
      <c r="E313" s="35" t="str">
        <f t="shared" si="1"/>
        <v>trecientosdoce</v>
      </c>
    </row>
    <row r="314" spans="2:5" ht="15.75" customHeight="1" x14ac:dyDescent="0.25">
      <c r="B314" s="35" t="s">
        <v>1705</v>
      </c>
      <c r="C314" s="35" t="s">
        <v>1706</v>
      </c>
      <c r="D314" s="35">
        <v>313</v>
      </c>
      <c r="E314" s="35" t="str">
        <f t="shared" si="1"/>
        <v>trecientostrece</v>
      </c>
    </row>
    <row r="315" spans="2:5" ht="15.75" customHeight="1" x14ac:dyDescent="0.25">
      <c r="B315" s="35" t="s">
        <v>1707</v>
      </c>
      <c r="C315" s="35" t="s">
        <v>1708</v>
      </c>
      <c r="D315" s="35">
        <v>314</v>
      </c>
      <c r="E315" s="35" t="str">
        <f t="shared" si="1"/>
        <v>trecientoscatorce</v>
      </c>
    </row>
    <row r="316" spans="2:5" ht="15.75" customHeight="1" x14ac:dyDescent="0.25">
      <c r="B316" s="35" t="s">
        <v>1709</v>
      </c>
      <c r="C316" s="35" t="s">
        <v>1710</v>
      </c>
      <c r="D316" s="35">
        <v>315</v>
      </c>
      <c r="E316" s="35" t="str">
        <f t="shared" si="1"/>
        <v>trecientosquince</v>
      </c>
    </row>
    <row r="317" spans="2:5" ht="15.75" customHeight="1" x14ac:dyDescent="0.25">
      <c r="B317" s="35" t="s">
        <v>1711</v>
      </c>
      <c r="C317" s="35" t="s">
        <v>1712</v>
      </c>
      <c r="D317" s="35">
        <v>316</v>
      </c>
      <c r="E317" s="35" t="str">
        <f t="shared" si="1"/>
        <v>trecientosdiecieis</v>
      </c>
    </row>
    <row r="318" spans="2:5" ht="15.75" customHeight="1" x14ac:dyDescent="0.25">
      <c r="B318" s="35" t="s">
        <v>1713</v>
      </c>
      <c r="C318" s="35" t="s">
        <v>1714</v>
      </c>
      <c r="D318" s="35">
        <v>317</v>
      </c>
      <c r="E318" s="35" t="str">
        <f t="shared" si="1"/>
        <v>trecientosdiecisiete</v>
      </c>
    </row>
    <row r="319" spans="2:5" ht="15.75" customHeight="1" x14ac:dyDescent="0.25">
      <c r="B319" s="35" t="s">
        <v>1715</v>
      </c>
      <c r="C319" s="35" t="s">
        <v>1716</v>
      </c>
      <c r="D319" s="35">
        <v>318</v>
      </c>
      <c r="E319" s="35" t="str">
        <f t="shared" si="1"/>
        <v>trecientosdieciocho</v>
      </c>
    </row>
    <row r="320" spans="2:5" ht="15.75" customHeight="1" x14ac:dyDescent="0.25">
      <c r="B320" s="35" t="s">
        <v>1717</v>
      </c>
      <c r="C320" s="35" t="s">
        <v>1718</v>
      </c>
      <c r="D320" s="35">
        <v>319</v>
      </c>
      <c r="E320" s="35" t="str">
        <f t="shared" si="1"/>
        <v>trecientosdiecinueve</v>
      </c>
    </row>
    <row r="321" spans="2:5" ht="15.75" customHeight="1" x14ac:dyDescent="0.25">
      <c r="B321" s="35" t="s">
        <v>1719</v>
      </c>
      <c r="C321" s="35" t="s">
        <v>1720</v>
      </c>
      <c r="D321" s="35">
        <v>320</v>
      </c>
      <c r="E321" s="35" t="str">
        <f t="shared" si="1"/>
        <v>trecientosveinte</v>
      </c>
    </row>
    <row r="322" spans="2:5" ht="15.75" customHeight="1" x14ac:dyDescent="0.25">
      <c r="B322" s="35" t="s">
        <v>1721</v>
      </c>
      <c r="C322" s="35" t="s">
        <v>1722</v>
      </c>
      <c r="D322" s="35">
        <v>321</v>
      </c>
      <c r="E322" s="35" t="str">
        <f t="shared" si="1"/>
        <v>trecientosveintiuno</v>
      </c>
    </row>
    <row r="323" spans="2:5" ht="15.75" customHeight="1" x14ac:dyDescent="0.25">
      <c r="B323" s="35" t="s">
        <v>1723</v>
      </c>
      <c r="C323" s="35" t="s">
        <v>1724</v>
      </c>
      <c r="D323" s="35">
        <v>322</v>
      </c>
      <c r="E323" s="35" t="str">
        <f t="shared" si="1"/>
        <v>trecientosveintidos</v>
      </c>
    </row>
    <row r="324" spans="2:5" ht="15.75" customHeight="1" x14ac:dyDescent="0.25">
      <c r="B324" s="35" t="s">
        <v>1725</v>
      </c>
      <c r="C324" s="35" t="s">
        <v>1726</v>
      </c>
      <c r="D324" s="35">
        <v>323</v>
      </c>
      <c r="E324" s="35" t="str">
        <f t="shared" si="1"/>
        <v>trecientosveintitres</v>
      </c>
    </row>
    <row r="325" spans="2:5" ht="15.75" customHeight="1" x14ac:dyDescent="0.25">
      <c r="B325" s="35" t="s">
        <v>1727</v>
      </c>
      <c r="C325" s="35" t="s">
        <v>1728</v>
      </c>
      <c r="D325" s="35">
        <v>324</v>
      </c>
      <c r="E325" s="35" t="str">
        <f t="shared" si="1"/>
        <v>trecientosveinticuatro</v>
      </c>
    </row>
    <row r="326" spans="2:5" ht="15.75" customHeight="1" x14ac:dyDescent="0.25">
      <c r="B326" s="35" t="s">
        <v>1729</v>
      </c>
      <c r="C326" s="35" t="s">
        <v>1730</v>
      </c>
      <c r="D326" s="35">
        <v>325</v>
      </c>
      <c r="E326" s="35" t="str">
        <f t="shared" si="1"/>
        <v>trecientosveinticinco</v>
      </c>
    </row>
    <row r="327" spans="2:5" ht="15.75" customHeight="1" x14ac:dyDescent="0.25">
      <c r="B327" s="35" t="s">
        <v>1731</v>
      </c>
      <c r="C327" s="35" t="s">
        <v>1732</v>
      </c>
      <c r="D327" s="35">
        <v>326</v>
      </c>
      <c r="E327" s="35" t="str">
        <f t="shared" si="1"/>
        <v>trecientosveintiseis</v>
      </c>
    </row>
    <row r="328" spans="2:5" ht="15.75" customHeight="1" x14ac:dyDescent="0.25">
      <c r="B328" s="35" t="s">
        <v>1733</v>
      </c>
      <c r="C328" s="35" t="s">
        <v>1734</v>
      </c>
      <c r="D328" s="35">
        <v>327</v>
      </c>
      <c r="E328" s="35" t="str">
        <f t="shared" si="1"/>
        <v>trecientosveintisiete</v>
      </c>
    </row>
    <row r="329" spans="2:5" ht="15.75" customHeight="1" x14ac:dyDescent="0.25">
      <c r="B329" s="35" t="s">
        <v>1735</v>
      </c>
      <c r="C329" s="35" t="s">
        <v>1736</v>
      </c>
      <c r="D329" s="35">
        <v>328</v>
      </c>
      <c r="E329" s="35" t="str">
        <f t="shared" si="1"/>
        <v>trecientosveintiocho</v>
      </c>
    </row>
    <row r="330" spans="2:5" ht="15.75" customHeight="1" x14ac:dyDescent="0.25">
      <c r="B330" s="35" t="s">
        <v>1737</v>
      </c>
      <c r="C330" s="35" t="s">
        <v>1738</v>
      </c>
      <c r="D330" s="35">
        <v>329</v>
      </c>
      <c r="E330" s="35" t="str">
        <f t="shared" si="1"/>
        <v>trecientosveintinueve</v>
      </c>
    </row>
    <row r="331" spans="2:5" ht="15.75" customHeight="1" x14ac:dyDescent="0.25">
      <c r="B331" s="35" t="s">
        <v>1739</v>
      </c>
      <c r="C331" s="35" t="s">
        <v>1740</v>
      </c>
      <c r="D331" s="35">
        <v>330</v>
      </c>
      <c r="E331" s="35" t="str">
        <f t="shared" si="1"/>
        <v>trecientostreinta</v>
      </c>
    </row>
    <row r="332" spans="2:5" ht="15.75" customHeight="1" x14ac:dyDescent="0.25">
      <c r="B332" s="35" t="s">
        <v>1741</v>
      </c>
      <c r="C332" s="35" t="s">
        <v>1742</v>
      </c>
      <c r="D332" s="35">
        <v>331</v>
      </c>
      <c r="E332" s="35" t="str">
        <f t="shared" si="1"/>
        <v>trecientostreintayuno</v>
      </c>
    </row>
    <row r="333" spans="2:5" ht="15.75" customHeight="1" x14ac:dyDescent="0.25">
      <c r="B333" s="35" t="s">
        <v>1743</v>
      </c>
      <c r="C333" s="35" t="s">
        <v>1744</v>
      </c>
      <c r="D333" s="35">
        <v>332</v>
      </c>
      <c r="E333" s="35" t="str">
        <f t="shared" si="1"/>
        <v>trecientostreintaydos</v>
      </c>
    </row>
    <row r="334" spans="2:5" ht="15.75" customHeight="1" x14ac:dyDescent="0.25">
      <c r="B334" s="35" t="s">
        <v>1745</v>
      </c>
      <c r="C334" s="35" t="s">
        <v>1746</v>
      </c>
      <c r="D334" s="35">
        <v>333</v>
      </c>
      <c r="E334" s="35" t="str">
        <f t="shared" si="1"/>
        <v>trecientostreintaytres</v>
      </c>
    </row>
    <row r="335" spans="2:5" ht="15.75" customHeight="1" x14ac:dyDescent="0.25">
      <c r="B335" s="35" t="s">
        <v>1747</v>
      </c>
      <c r="C335" s="35" t="s">
        <v>1748</v>
      </c>
      <c r="D335" s="35">
        <v>334</v>
      </c>
      <c r="E335" s="35" t="str">
        <f t="shared" si="1"/>
        <v>trecientostreintaycuatro</v>
      </c>
    </row>
    <row r="336" spans="2:5" ht="15.75" customHeight="1" x14ac:dyDescent="0.25">
      <c r="B336" s="35" t="s">
        <v>1749</v>
      </c>
      <c r="C336" s="35" t="s">
        <v>1750</v>
      </c>
      <c r="D336" s="35">
        <v>335</v>
      </c>
      <c r="E336" s="35" t="str">
        <f t="shared" si="1"/>
        <v>trecientostreintaycinco</v>
      </c>
    </row>
    <row r="337" spans="2:5" ht="15.75" customHeight="1" x14ac:dyDescent="0.25">
      <c r="B337" s="35" t="s">
        <v>1751</v>
      </c>
      <c r="C337" s="35" t="s">
        <v>1752</v>
      </c>
      <c r="D337" s="35">
        <v>336</v>
      </c>
      <c r="E337" s="35" t="str">
        <f t="shared" si="1"/>
        <v>trecientostreintayseis</v>
      </c>
    </row>
    <row r="338" spans="2:5" ht="15.75" customHeight="1" x14ac:dyDescent="0.25">
      <c r="B338" s="35" t="s">
        <v>1753</v>
      </c>
      <c r="C338" s="35" t="s">
        <v>1754</v>
      </c>
      <c r="D338" s="35">
        <v>337</v>
      </c>
      <c r="E338" s="35" t="str">
        <f t="shared" si="1"/>
        <v>trecientostreintaysiete</v>
      </c>
    </row>
    <row r="339" spans="2:5" ht="15.75" customHeight="1" x14ac:dyDescent="0.25">
      <c r="B339" s="35" t="s">
        <v>1755</v>
      </c>
      <c r="C339" s="35" t="s">
        <v>1756</v>
      </c>
      <c r="D339" s="35">
        <v>338</v>
      </c>
      <c r="E339" s="35" t="str">
        <f t="shared" si="1"/>
        <v>trecientostreintayocho</v>
      </c>
    </row>
    <row r="340" spans="2:5" ht="15.75" customHeight="1" x14ac:dyDescent="0.25">
      <c r="B340" s="35" t="s">
        <v>1757</v>
      </c>
      <c r="C340" s="35" t="s">
        <v>1758</v>
      </c>
      <c r="D340" s="35">
        <v>339</v>
      </c>
      <c r="E340" s="35" t="str">
        <f t="shared" si="1"/>
        <v>trecientostreintaynueve</v>
      </c>
    </row>
    <row r="341" spans="2:5" ht="15.75" customHeight="1" x14ac:dyDescent="0.25">
      <c r="B341" s="35" t="s">
        <v>1759</v>
      </c>
      <c r="C341" s="35" t="s">
        <v>1760</v>
      </c>
      <c r="D341" s="35">
        <v>340</v>
      </c>
      <c r="E341" s="35" t="str">
        <f t="shared" si="1"/>
        <v>trecientoscuarenta</v>
      </c>
    </row>
    <row r="342" spans="2:5" ht="15.75" customHeight="1" x14ac:dyDescent="0.25">
      <c r="B342" s="35" t="s">
        <v>1761</v>
      </c>
      <c r="C342" s="35" t="s">
        <v>1762</v>
      </c>
      <c r="D342" s="35">
        <v>341</v>
      </c>
      <c r="E342" s="35" t="str">
        <f t="shared" si="1"/>
        <v>trecientoscuarentayuno</v>
      </c>
    </row>
    <row r="343" spans="2:5" ht="15.75" customHeight="1" x14ac:dyDescent="0.25">
      <c r="B343" s="35" t="s">
        <v>1763</v>
      </c>
      <c r="C343" s="35" t="s">
        <v>1764</v>
      </c>
      <c r="D343" s="35">
        <v>342</v>
      </c>
      <c r="E343" s="35" t="str">
        <f t="shared" si="1"/>
        <v>trecientoscuarentaydos</v>
      </c>
    </row>
    <row r="344" spans="2:5" ht="15.75" customHeight="1" x14ac:dyDescent="0.25">
      <c r="B344" s="35" t="s">
        <v>1765</v>
      </c>
      <c r="C344" s="35" t="s">
        <v>1766</v>
      </c>
      <c r="D344" s="35">
        <v>343</v>
      </c>
      <c r="E344" s="35" t="str">
        <f t="shared" si="1"/>
        <v>trecientoscuarentaytres</v>
      </c>
    </row>
    <row r="345" spans="2:5" ht="15.75" customHeight="1" x14ac:dyDescent="0.25">
      <c r="B345" s="35" t="s">
        <v>1767</v>
      </c>
      <c r="C345" s="35" t="s">
        <v>1768</v>
      </c>
      <c r="D345" s="35">
        <v>344</v>
      </c>
      <c r="E345" s="35" t="str">
        <f t="shared" si="1"/>
        <v>trecientoscuarentaycuatro</v>
      </c>
    </row>
    <row r="346" spans="2:5" ht="15.75" customHeight="1" x14ac:dyDescent="0.25">
      <c r="B346" s="35" t="s">
        <v>1769</v>
      </c>
      <c r="C346" s="35" t="s">
        <v>1770</v>
      </c>
      <c r="D346" s="35">
        <v>345</v>
      </c>
      <c r="E346" s="35" t="str">
        <f t="shared" si="1"/>
        <v>trecientoscuarentaycinco</v>
      </c>
    </row>
    <row r="347" spans="2:5" ht="15.75" customHeight="1" x14ac:dyDescent="0.25">
      <c r="B347" s="35" t="s">
        <v>1771</v>
      </c>
      <c r="C347" s="35" t="s">
        <v>1772</v>
      </c>
      <c r="D347" s="35">
        <v>346</v>
      </c>
      <c r="E347" s="35" t="str">
        <f t="shared" si="1"/>
        <v>trecientoscuarentayseis</v>
      </c>
    </row>
    <row r="348" spans="2:5" ht="15.75" customHeight="1" x14ac:dyDescent="0.25">
      <c r="B348" s="35" t="s">
        <v>1773</v>
      </c>
      <c r="C348" s="35" t="s">
        <v>1774</v>
      </c>
      <c r="D348" s="35">
        <v>347</v>
      </c>
      <c r="E348" s="35" t="str">
        <f t="shared" si="1"/>
        <v>trecientoscuarentaysiete</v>
      </c>
    </row>
    <row r="349" spans="2:5" ht="15.75" customHeight="1" x14ac:dyDescent="0.25">
      <c r="B349" s="35" t="s">
        <v>1775</v>
      </c>
      <c r="C349" s="35" t="s">
        <v>1776</v>
      </c>
      <c r="D349" s="35">
        <v>348</v>
      </c>
      <c r="E349" s="35" t="str">
        <f t="shared" si="1"/>
        <v>trecientoscuarentayocho</v>
      </c>
    </row>
    <row r="350" spans="2:5" ht="15.75" customHeight="1" x14ac:dyDescent="0.25">
      <c r="B350" s="35" t="s">
        <v>1777</v>
      </c>
      <c r="C350" s="35" t="s">
        <v>1778</v>
      </c>
      <c r="D350" s="35">
        <v>349</v>
      </c>
      <c r="E350" s="35" t="str">
        <f t="shared" si="1"/>
        <v>trecientoscuarentaynueve</v>
      </c>
    </row>
    <row r="351" spans="2:5" ht="15.75" customHeight="1" x14ac:dyDescent="0.25">
      <c r="B351" s="35" t="s">
        <v>1779</v>
      </c>
      <c r="C351" s="35" t="s">
        <v>1780</v>
      </c>
      <c r="D351" s="35">
        <v>350</v>
      </c>
      <c r="E351" s="35" t="str">
        <f t="shared" si="1"/>
        <v>trecientoscincuenta</v>
      </c>
    </row>
    <row r="352" spans="2:5" ht="15.75" customHeight="1" x14ac:dyDescent="0.25">
      <c r="B352" s="35" t="s">
        <v>1781</v>
      </c>
      <c r="C352" s="35" t="s">
        <v>1782</v>
      </c>
      <c r="D352" s="35">
        <v>351</v>
      </c>
      <c r="E352" s="35" t="str">
        <f t="shared" si="1"/>
        <v>trecientoscincuentayuno</v>
      </c>
    </row>
    <row r="353" spans="2:5" ht="15.75" customHeight="1" x14ac:dyDescent="0.25">
      <c r="B353" s="35" t="s">
        <v>1783</v>
      </c>
      <c r="C353" s="35" t="s">
        <v>1784</v>
      </c>
      <c r="D353" s="35">
        <v>352</v>
      </c>
      <c r="E353" s="35" t="str">
        <f t="shared" si="1"/>
        <v>trecientoscincuentaydos</v>
      </c>
    </row>
    <row r="354" spans="2:5" ht="15.75" customHeight="1" x14ac:dyDescent="0.25">
      <c r="B354" s="35" t="s">
        <v>1785</v>
      </c>
      <c r="C354" s="35" t="s">
        <v>1786</v>
      </c>
      <c r="D354" s="35">
        <v>353</v>
      </c>
      <c r="E354" s="35" t="str">
        <f t="shared" si="1"/>
        <v>trecientoscincuentaytres</v>
      </c>
    </row>
    <row r="355" spans="2:5" ht="15.75" customHeight="1" x14ac:dyDescent="0.25">
      <c r="B355" s="35" t="s">
        <v>1787</v>
      </c>
      <c r="C355" s="35" t="s">
        <v>1788</v>
      </c>
      <c r="D355" s="35">
        <v>354</v>
      </c>
      <c r="E355" s="35" t="str">
        <f t="shared" si="1"/>
        <v>trecientoscincuentaycuatro</v>
      </c>
    </row>
    <row r="356" spans="2:5" ht="15.75" customHeight="1" x14ac:dyDescent="0.25">
      <c r="B356" s="35" t="s">
        <v>1789</v>
      </c>
      <c r="C356" s="35" t="s">
        <v>1790</v>
      </c>
      <c r="D356" s="35">
        <v>355</v>
      </c>
      <c r="E356" s="35" t="str">
        <f t="shared" si="1"/>
        <v>trecientoscincuentaycinco</v>
      </c>
    </row>
    <row r="357" spans="2:5" ht="15.75" customHeight="1" x14ac:dyDescent="0.25">
      <c r="B357" s="35" t="s">
        <v>1791</v>
      </c>
      <c r="C357" s="35" t="s">
        <v>1792</v>
      </c>
      <c r="D357" s="35">
        <v>356</v>
      </c>
      <c r="E357" s="35" t="str">
        <f t="shared" si="1"/>
        <v>trecientoscincuentayseis</v>
      </c>
    </row>
    <row r="358" spans="2:5" ht="15.75" customHeight="1" x14ac:dyDescent="0.25">
      <c r="B358" s="35" t="s">
        <v>1793</v>
      </c>
      <c r="C358" s="35" t="s">
        <v>1794</v>
      </c>
      <c r="D358" s="35">
        <v>357</v>
      </c>
      <c r="E358" s="35" t="str">
        <f t="shared" si="1"/>
        <v>trecientoscincuentaysiete</v>
      </c>
    </row>
    <row r="359" spans="2:5" ht="15.75" customHeight="1" x14ac:dyDescent="0.25">
      <c r="B359" s="35" t="s">
        <v>1795</v>
      </c>
      <c r="C359" s="35" t="s">
        <v>1796</v>
      </c>
      <c r="D359" s="35">
        <v>358</v>
      </c>
      <c r="E359" s="35" t="str">
        <f t="shared" si="1"/>
        <v>trecientoscincuentayocho</v>
      </c>
    </row>
    <row r="360" spans="2:5" ht="15.75" customHeight="1" x14ac:dyDescent="0.25">
      <c r="B360" s="35" t="s">
        <v>1797</v>
      </c>
      <c r="C360" s="35" t="s">
        <v>1798</v>
      </c>
      <c r="D360" s="35">
        <v>359</v>
      </c>
      <c r="E360" s="35" t="str">
        <f t="shared" si="1"/>
        <v>trecientoscincuentaynueve</v>
      </c>
    </row>
    <row r="361" spans="2:5" ht="15.75" customHeight="1" x14ac:dyDescent="0.25">
      <c r="B361" s="35" t="s">
        <v>1799</v>
      </c>
      <c r="C361" s="35" t="s">
        <v>1800</v>
      </c>
      <c r="D361" s="35">
        <v>360</v>
      </c>
      <c r="E361" s="35" t="str">
        <f t="shared" si="1"/>
        <v>trecientossesenta</v>
      </c>
    </row>
    <row r="362" spans="2:5" ht="15.75" customHeight="1" x14ac:dyDescent="0.25">
      <c r="B362" s="35" t="s">
        <v>1801</v>
      </c>
      <c r="C362" s="35" t="s">
        <v>1802</v>
      </c>
      <c r="D362" s="35">
        <v>361</v>
      </c>
      <c r="E362" s="35" t="str">
        <f t="shared" si="1"/>
        <v>trecientossesentayuno</v>
      </c>
    </row>
    <row r="363" spans="2:5" ht="15.75" customHeight="1" x14ac:dyDescent="0.25">
      <c r="B363" s="35" t="s">
        <v>1803</v>
      </c>
      <c r="C363" s="35" t="s">
        <v>1804</v>
      </c>
      <c r="D363" s="35">
        <v>362</v>
      </c>
      <c r="E363" s="35" t="str">
        <f t="shared" si="1"/>
        <v>trecientossesentaydos</v>
      </c>
    </row>
    <row r="364" spans="2:5" ht="15.75" customHeight="1" x14ac:dyDescent="0.25">
      <c r="B364" s="35" t="s">
        <v>1805</v>
      </c>
      <c r="C364" s="35" t="s">
        <v>1806</v>
      </c>
      <c r="D364" s="35">
        <v>363</v>
      </c>
      <c r="E364" s="35" t="str">
        <f t="shared" si="1"/>
        <v>trecientossesentaytres</v>
      </c>
    </row>
    <row r="365" spans="2:5" ht="15.75" customHeight="1" x14ac:dyDescent="0.25">
      <c r="B365" s="35" t="s">
        <v>1807</v>
      </c>
      <c r="C365" s="35" t="s">
        <v>1808</v>
      </c>
      <c r="D365" s="35">
        <v>364</v>
      </c>
      <c r="E365" s="35" t="str">
        <f t="shared" si="1"/>
        <v>trecientossesentaycuatro</v>
      </c>
    </row>
    <row r="366" spans="2:5" ht="15.75" customHeight="1" x14ac:dyDescent="0.25">
      <c r="B366" s="35" t="s">
        <v>1809</v>
      </c>
      <c r="C366" s="35" t="s">
        <v>1810</v>
      </c>
      <c r="D366" s="35">
        <v>365</v>
      </c>
      <c r="E366" s="35" t="str">
        <f t="shared" si="1"/>
        <v>trecientossesentaycinco</v>
      </c>
    </row>
    <row r="367" spans="2:5" ht="15.75" customHeight="1" x14ac:dyDescent="0.25">
      <c r="B367" s="35" t="s">
        <v>1811</v>
      </c>
      <c r="C367" s="35" t="s">
        <v>1812</v>
      </c>
      <c r="D367" s="35">
        <v>366</v>
      </c>
      <c r="E367" s="35" t="str">
        <f t="shared" si="1"/>
        <v>trecientossesentayseis</v>
      </c>
    </row>
    <row r="368" spans="2:5" ht="15.75" customHeight="1" x14ac:dyDescent="0.25">
      <c r="B368" s="35" t="s">
        <v>1813</v>
      </c>
      <c r="C368" s="35" t="s">
        <v>1814</v>
      </c>
      <c r="D368" s="35">
        <v>367</v>
      </c>
      <c r="E368" s="35" t="str">
        <f t="shared" si="1"/>
        <v>trecientossesentaysiete</v>
      </c>
    </row>
    <row r="369" spans="2:5" ht="15.75" customHeight="1" x14ac:dyDescent="0.25">
      <c r="B369" s="35" t="s">
        <v>1815</v>
      </c>
      <c r="C369" s="35" t="s">
        <v>1816</v>
      </c>
      <c r="D369" s="35">
        <v>368</v>
      </c>
      <c r="E369" s="35" t="str">
        <f t="shared" si="1"/>
        <v>trecientossesentayocho</v>
      </c>
    </row>
    <row r="370" spans="2:5" ht="15.75" customHeight="1" x14ac:dyDescent="0.25">
      <c r="B370" s="35" t="s">
        <v>1817</v>
      </c>
      <c r="C370" s="35" t="s">
        <v>1818</v>
      </c>
      <c r="D370" s="35">
        <v>369</v>
      </c>
      <c r="E370" s="35" t="str">
        <f t="shared" si="1"/>
        <v>trecientossesentaynueve</v>
      </c>
    </row>
    <row r="371" spans="2:5" ht="15.75" customHeight="1" x14ac:dyDescent="0.25">
      <c r="B371" s="35" t="s">
        <v>1819</v>
      </c>
      <c r="C371" s="35" t="s">
        <v>1820</v>
      </c>
      <c r="D371" s="35">
        <v>370</v>
      </c>
      <c r="E371" s="35" t="str">
        <f t="shared" si="1"/>
        <v>trecientossetenta</v>
      </c>
    </row>
    <row r="372" spans="2:5" ht="15.75" customHeight="1" x14ac:dyDescent="0.25">
      <c r="B372" s="35" t="s">
        <v>1821</v>
      </c>
      <c r="C372" s="35" t="s">
        <v>1822</v>
      </c>
      <c r="D372" s="35">
        <v>371</v>
      </c>
      <c r="E372" s="35" t="str">
        <f t="shared" si="1"/>
        <v>trecientossetentayuno</v>
      </c>
    </row>
    <row r="373" spans="2:5" ht="15.75" customHeight="1" x14ac:dyDescent="0.25">
      <c r="B373" s="35" t="s">
        <v>1823</v>
      </c>
      <c r="C373" s="35" t="s">
        <v>1824</v>
      </c>
      <c r="D373" s="35">
        <v>372</v>
      </c>
      <c r="E373" s="35" t="str">
        <f t="shared" si="1"/>
        <v>trecientossetentaydos</v>
      </c>
    </row>
    <row r="374" spans="2:5" ht="15.75" customHeight="1" x14ac:dyDescent="0.25">
      <c r="B374" s="35" t="s">
        <v>1825</v>
      </c>
      <c r="C374" s="35" t="s">
        <v>1826</v>
      </c>
      <c r="D374" s="35">
        <v>373</v>
      </c>
      <c r="E374" s="35" t="str">
        <f t="shared" si="1"/>
        <v>trecientossetentaytres</v>
      </c>
    </row>
    <row r="375" spans="2:5" ht="15.75" customHeight="1" x14ac:dyDescent="0.25">
      <c r="B375" s="35" t="s">
        <v>1827</v>
      </c>
      <c r="C375" s="35" t="s">
        <v>1828</v>
      </c>
      <c r="D375" s="35">
        <v>374</v>
      </c>
      <c r="E375" s="35" t="str">
        <f t="shared" si="1"/>
        <v>trecientossetentaycuatro</v>
      </c>
    </row>
    <row r="376" spans="2:5" ht="15.75" customHeight="1" x14ac:dyDescent="0.25">
      <c r="B376" s="35" t="s">
        <v>1829</v>
      </c>
      <c r="C376" s="35" t="s">
        <v>1830</v>
      </c>
      <c r="D376" s="35">
        <v>375</v>
      </c>
      <c r="E376" s="35" t="str">
        <f t="shared" si="1"/>
        <v>trecientossetentaycinco</v>
      </c>
    </row>
    <row r="377" spans="2:5" ht="15.75" customHeight="1" x14ac:dyDescent="0.25">
      <c r="B377" s="35" t="s">
        <v>1831</v>
      </c>
      <c r="C377" s="35" t="s">
        <v>1832</v>
      </c>
      <c r="D377" s="35">
        <v>376</v>
      </c>
      <c r="E377" s="35" t="str">
        <f t="shared" si="1"/>
        <v>trecientossetentayseis</v>
      </c>
    </row>
    <row r="378" spans="2:5" ht="15.75" customHeight="1" x14ac:dyDescent="0.25">
      <c r="B378" s="35" t="s">
        <v>1833</v>
      </c>
      <c r="C378" s="35" t="s">
        <v>1834</v>
      </c>
      <c r="D378" s="35">
        <v>377</v>
      </c>
      <c r="E378" s="35" t="str">
        <f t="shared" si="1"/>
        <v>trecientossetentaysiete</v>
      </c>
    </row>
    <row r="379" spans="2:5" ht="15.75" customHeight="1" x14ac:dyDescent="0.25">
      <c r="B379" s="35" t="s">
        <v>1835</v>
      </c>
      <c r="C379" s="35" t="s">
        <v>1836</v>
      </c>
      <c r="D379" s="35">
        <v>378</v>
      </c>
      <c r="E379" s="35" t="str">
        <f t="shared" si="1"/>
        <v>trecientossetentayocho</v>
      </c>
    </row>
    <row r="380" spans="2:5" ht="15.75" customHeight="1" x14ac:dyDescent="0.25">
      <c r="B380" s="35" t="s">
        <v>1837</v>
      </c>
      <c r="C380" s="35" t="s">
        <v>1838</v>
      </c>
      <c r="D380" s="35">
        <v>379</v>
      </c>
      <c r="E380" s="35" t="str">
        <f t="shared" si="1"/>
        <v>trecientossetentaynueve</v>
      </c>
    </row>
    <row r="381" spans="2:5" ht="15.75" customHeight="1" x14ac:dyDescent="0.25">
      <c r="B381" s="35" t="s">
        <v>1839</v>
      </c>
      <c r="C381" s="35" t="s">
        <v>1840</v>
      </c>
      <c r="D381" s="35">
        <v>380</v>
      </c>
      <c r="E381" s="35" t="str">
        <f t="shared" si="1"/>
        <v>trecientosochenta</v>
      </c>
    </row>
    <row r="382" spans="2:5" ht="15.75" customHeight="1" x14ac:dyDescent="0.25">
      <c r="B382" s="35" t="s">
        <v>1841</v>
      </c>
      <c r="C382" s="35" t="s">
        <v>1842</v>
      </c>
      <c r="D382" s="35">
        <v>381</v>
      </c>
      <c r="E382" s="35" t="str">
        <f t="shared" si="1"/>
        <v>trecientosochentayuno</v>
      </c>
    </row>
    <row r="383" spans="2:5" ht="15.75" customHeight="1" x14ac:dyDescent="0.25">
      <c r="B383" s="35" t="s">
        <v>1843</v>
      </c>
      <c r="C383" s="35" t="s">
        <v>1844</v>
      </c>
      <c r="D383" s="35">
        <v>382</v>
      </c>
      <c r="E383" s="35" t="str">
        <f t="shared" si="1"/>
        <v>trecientosochentaydos</v>
      </c>
    </row>
    <row r="384" spans="2:5" ht="15.75" customHeight="1" x14ac:dyDescent="0.25">
      <c r="B384" s="35" t="s">
        <v>1845</v>
      </c>
      <c r="C384" s="35" t="s">
        <v>1846</v>
      </c>
      <c r="D384" s="35">
        <v>383</v>
      </c>
      <c r="E384" s="35" t="str">
        <f t="shared" si="1"/>
        <v>trecientosochentaytres</v>
      </c>
    </row>
    <row r="385" spans="2:5" ht="15.75" customHeight="1" x14ac:dyDescent="0.25">
      <c r="B385" s="35" t="s">
        <v>1847</v>
      </c>
      <c r="C385" s="35" t="s">
        <v>1848</v>
      </c>
      <c r="D385" s="35">
        <v>384</v>
      </c>
      <c r="E385" s="35" t="str">
        <f t="shared" si="1"/>
        <v>trecientosochentaycuatro</v>
      </c>
    </row>
    <row r="386" spans="2:5" ht="15.75" customHeight="1" x14ac:dyDescent="0.25">
      <c r="B386" s="35" t="s">
        <v>1849</v>
      </c>
      <c r="C386" s="35" t="s">
        <v>1850</v>
      </c>
      <c r="D386" s="35">
        <v>385</v>
      </c>
      <c r="E386" s="35" t="str">
        <f t="shared" si="1"/>
        <v>trecientosochentaycinco</v>
      </c>
    </row>
    <row r="387" spans="2:5" ht="15.75" customHeight="1" x14ac:dyDescent="0.25">
      <c r="B387" s="35" t="s">
        <v>1851</v>
      </c>
      <c r="C387" s="35" t="s">
        <v>1852</v>
      </c>
      <c r="D387" s="35">
        <v>386</v>
      </c>
      <c r="E387" s="35" t="str">
        <f t="shared" si="1"/>
        <v>trecientosochentayseis</v>
      </c>
    </row>
    <row r="388" spans="2:5" ht="15.75" customHeight="1" x14ac:dyDescent="0.25">
      <c r="B388" s="35" t="s">
        <v>1853</v>
      </c>
      <c r="C388" s="35" t="s">
        <v>1854</v>
      </c>
      <c r="D388" s="35">
        <v>387</v>
      </c>
      <c r="E388" s="35" t="str">
        <f t="shared" si="1"/>
        <v>trecientosochentaysiete</v>
      </c>
    </row>
    <row r="389" spans="2:5" ht="15.75" customHeight="1" x14ac:dyDescent="0.25">
      <c r="B389" s="35" t="s">
        <v>1855</v>
      </c>
      <c r="C389" s="35" t="s">
        <v>1856</v>
      </c>
      <c r="D389" s="35">
        <v>388</v>
      </c>
      <c r="E389" s="35" t="str">
        <f t="shared" si="1"/>
        <v>trecientosochentayocho</v>
      </c>
    </row>
    <row r="390" spans="2:5" ht="15.75" customHeight="1" x14ac:dyDescent="0.25">
      <c r="B390" s="35" t="s">
        <v>1857</v>
      </c>
      <c r="C390" s="35" t="s">
        <v>1858</v>
      </c>
      <c r="D390" s="35">
        <v>389</v>
      </c>
      <c r="E390" s="35" t="str">
        <f t="shared" si="1"/>
        <v>trecientosochentaynueve</v>
      </c>
    </row>
    <row r="391" spans="2:5" ht="15.75" customHeight="1" x14ac:dyDescent="0.25">
      <c r="B391" s="35" t="s">
        <v>1859</v>
      </c>
      <c r="C391" s="35" t="s">
        <v>1860</v>
      </c>
      <c r="D391" s="35">
        <v>390</v>
      </c>
      <c r="E391" s="35" t="str">
        <f t="shared" si="1"/>
        <v>trecientosnoventa</v>
      </c>
    </row>
    <row r="392" spans="2:5" ht="15.75" customHeight="1" x14ac:dyDescent="0.25">
      <c r="B392" s="35" t="s">
        <v>1861</v>
      </c>
      <c r="C392" s="35" t="s">
        <v>1862</v>
      </c>
      <c r="D392" s="35">
        <v>391</v>
      </c>
      <c r="E392" s="35" t="str">
        <f t="shared" si="1"/>
        <v>trecientosnoventayuno</v>
      </c>
    </row>
    <row r="393" spans="2:5" ht="15.75" customHeight="1" x14ac:dyDescent="0.25">
      <c r="B393" s="35" t="s">
        <v>1863</v>
      </c>
      <c r="C393" s="35" t="s">
        <v>1864</v>
      </c>
      <c r="D393" s="35">
        <v>392</v>
      </c>
      <c r="E393" s="35" t="str">
        <f t="shared" si="1"/>
        <v>trecientosnoventaydos</v>
      </c>
    </row>
    <row r="394" spans="2:5" ht="15.75" customHeight="1" x14ac:dyDescent="0.25">
      <c r="B394" s="35" t="s">
        <v>1865</v>
      </c>
      <c r="C394" s="35" t="s">
        <v>1866</v>
      </c>
      <c r="D394" s="35">
        <v>393</v>
      </c>
      <c r="E394" s="35" t="str">
        <f t="shared" si="1"/>
        <v>trecientosnoventaytres</v>
      </c>
    </row>
    <row r="395" spans="2:5" ht="15.75" customHeight="1" x14ac:dyDescent="0.25">
      <c r="B395" s="35" t="s">
        <v>1867</v>
      </c>
      <c r="C395" s="35" t="s">
        <v>1868</v>
      </c>
      <c r="D395" s="35">
        <v>394</v>
      </c>
      <c r="E395" s="35" t="str">
        <f t="shared" si="1"/>
        <v>trecientosnoventaycuatro</v>
      </c>
    </row>
    <row r="396" spans="2:5" ht="15.75" customHeight="1" x14ac:dyDescent="0.25">
      <c r="B396" s="35" t="s">
        <v>1869</v>
      </c>
      <c r="C396" s="35" t="s">
        <v>1870</v>
      </c>
      <c r="D396" s="35">
        <v>395</v>
      </c>
      <c r="E396" s="35" t="str">
        <f t="shared" si="1"/>
        <v>trecientosnoventaycinco</v>
      </c>
    </row>
    <row r="397" spans="2:5" ht="15.75" customHeight="1" x14ac:dyDescent="0.25">
      <c r="B397" s="35" t="s">
        <v>1871</v>
      </c>
      <c r="C397" s="35" t="s">
        <v>1872</v>
      </c>
      <c r="D397" s="35">
        <v>396</v>
      </c>
      <c r="E397" s="35" t="str">
        <f t="shared" si="1"/>
        <v>trecientosnoventayseis</v>
      </c>
    </row>
    <row r="398" spans="2:5" ht="15.75" customHeight="1" x14ac:dyDescent="0.25">
      <c r="B398" s="35" t="s">
        <v>1873</v>
      </c>
      <c r="C398" s="35" t="s">
        <v>1874</v>
      </c>
      <c r="D398" s="35">
        <v>397</v>
      </c>
      <c r="E398" s="35" t="str">
        <f t="shared" si="1"/>
        <v>trecientosnoventaysiete</v>
      </c>
    </row>
    <row r="399" spans="2:5" ht="15.75" customHeight="1" x14ac:dyDescent="0.25">
      <c r="B399" s="35" t="s">
        <v>1875</v>
      </c>
      <c r="C399" s="35" t="s">
        <v>1876</v>
      </c>
      <c r="D399" s="35">
        <v>398</v>
      </c>
      <c r="E399" s="35" t="str">
        <f t="shared" si="1"/>
        <v>trecientosnoventayocho</v>
      </c>
    </row>
    <row r="400" spans="2:5" ht="15.75" customHeight="1" x14ac:dyDescent="0.25">
      <c r="B400" s="35" t="s">
        <v>1877</v>
      </c>
      <c r="C400" s="35" t="s">
        <v>1878</v>
      </c>
      <c r="D400" s="35">
        <v>399</v>
      </c>
      <c r="E400" s="35" t="str">
        <f t="shared" si="1"/>
        <v>trecientosnoventaynueve</v>
      </c>
    </row>
    <row r="401" spans="2:5" ht="15.75" customHeight="1" x14ac:dyDescent="0.25">
      <c r="B401" s="35" t="s">
        <v>1879</v>
      </c>
      <c r="C401" s="35" t="s">
        <v>1880</v>
      </c>
      <c r="D401" s="35">
        <v>400</v>
      </c>
      <c r="E401" s="35" t="str">
        <f t="shared" si="1"/>
        <v>cuatrocientos</v>
      </c>
    </row>
    <row r="402" spans="2:5" ht="15.75" customHeight="1" x14ac:dyDescent="0.25">
      <c r="B402" s="35" t="s">
        <v>1881</v>
      </c>
      <c r="C402" s="35" t="s">
        <v>1882</v>
      </c>
      <c r="D402" s="35">
        <v>401</v>
      </c>
      <c r="E402" s="35" t="str">
        <f t="shared" si="1"/>
        <v>cuatrocientosuno</v>
      </c>
    </row>
    <row r="403" spans="2:5" ht="15.75" customHeight="1" x14ac:dyDescent="0.25">
      <c r="B403" s="35" t="s">
        <v>1883</v>
      </c>
      <c r="C403" s="35" t="s">
        <v>1884</v>
      </c>
      <c r="D403" s="35">
        <v>402</v>
      </c>
      <c r="E403" s="35" t="str">
        <f t="shared" si="1"/>
        <v>cuatrocientosdos</v>
      </c>
    </row>
    <row r="404" spans="2:5" ht="15.75" customHeight="1" x14ac:dyDescent="0.25">
      <c r="B404" s="35" t="s">
        <v>1885</v>
      </c>
      <c r="C404" s="35" t="s">
        <v>1886</v>
      </c>
      <c r="D404" s="35">
        <v>403</v>
      </c>
      <c r="E404" s="35" t="str">
        <f t="shared" si="1"/>
        <v>cuatrocientostres</v>
      </c>
    </row>
    <row r="405" spans="2:5" ht="15.75" customHeight="1" x14ac:dyDescent="0.25">
      <c r="B405" s="35" t="s">
        <v>1887</v>
      </c>
      <c r="C405" s="35" t="s">
        <v>1888</v>
      </c>
      <c r="D405" s="35">
        <v>404</v>
      </c>
      <c r="E405" s="35" t="str">
        <f t="shared" si="1"/>
        <v>cuatrocientoscuatro</v>
      </c>
    </row>
    <row r="406" spans="2:5" ht="15.75" customHeight="1" x14ac:dyDescent="0.25">
      <c r="B406" s="35" t="s">
        <v>1889</v>
      </c>
      <c r="C406" s="35" t="s">
        <v>1890</v>
      </c>
      <c r="D406" s="35">
        <v>405</v>
      </c>
      <c r="E406" s="35" t="str">
        <f t="shared" si="1"/>
        <v>cuatrocientoscinco</v>
      </c>
    </row>
    <row r="407" spans="2:5" ht="15.75" customHeight="1" x14ac:dyDescent="0.25">
      <c r="B407" s="35" t="s">
        <v>1891</v>
      </c>
      <c r="C407" s="35" t="s">
        <v>1892</v>
      </c>
      <c r="D407" s="35">
        <v>406</v>
      </c>
      <c r="E407" s="35" t="str">
        <f t="shared" si="1"/>
        <v>cuatrocientosseis</v>
      </c>
    </row>
    <row r="408" spans="2:5" ht="15.75" customHeight="1" x14ac:dyDescent="0.25">
      <c r="B408" s="35" t="s">
        <v>1893</v>
      </c>
      <c r="C408" s="35" t="s">
        <v>1894</v>
      </c>
      <c r="D408" s="35">
        <v>407</v>
      </c>
      <c r="E408" s="35" t="str">
        <f t="shared" si="1"/>
        <v>cuatrocientossiete</v>
      </c>
    </row>
    <row r="409" spans="2:5" ht="15.75" customHeight="1" x14ac:dyDescent="0.25">
      <c r="B409" s="35" t="s">
        <v>1895</v>
      </c>
      <c r="C409" s="35" t="s">
        <v>1896</v>
      </c>
      <c r="D409" s="35">
        <v>408</v>
      </c>
      <c r="E409" s="35" t="str">
        <f t="shared" si="1"/>
        <v>cuatrocientosocho</v>
      </c>
    </row>
    <row r="410" spans="2:5" ht="15.75" customHeight="1" x14ac:dyDescent="0.25">
      <c r="B410" s="35" t="s">
        <v>1897</v>
      </c>
      <c r="C410" s="35" t="s">
        <v>1898</v>
      </c>
      <c r="D410" s="35">
        <v>409</v>
      </c>
      <c r="E410" s="35" t="str">
        <f t="shared" si="1"/>
        <v>cuatrocientosnueve</v>
      </c>
    </row>
    <row r="411" spans="2:5" ht="15.75" customHeight="1" x14ac:dyDescent="0.25">
      <c r="B411" s="35" t="s">
        <v>1899</v>
      </c>
      <c r="C411" s="35" t="s">
        <v>1900</v>
      </c>
      <c r="D411" s="35">
        <v>410</v>
      </c>
      <c r="E411" s="35" t="str">
        <f t="shared" si="1"/>
        <v>cuatrocientosdiez</v>
      </c>
    </row>
    <row r="412" spans="2:5" ht="15.75" customHeight="1" x14ac:dyDescent="0.25">
      <c r="B412" s="35" t="s">
        <v>1901</v>
      </c>
      <c r="C412" s="35" t="s">
        <v>1902</v>
      </c>
      <c r="D412" s="35">
        <v>411</v>
      </c>
      <c r="E412" s="35" t="str">
        <f t="shared" si="1"/>
        <v>cuatrocientosonce</v>
      </c>
    </row>
    <row r="413" spans="2:5" ht="15.75" customHeight="1" x14ac:dyDescent="0.25">
      <c r="B413" s="35" t="s">
        <v>1903</v>
      </c>
      <c r="C413" s="35" t="s">
        <v>1904</v>
      </c>
      <c r="D413" s="35">
        <v>412</v>
      </c>
      <c r="E413" s="35" t="str">
        <f t="shared" si="1"/>
        <v>cuatrocientosdoce</v>
      </c>
    </row>
    <row r="414" spans="2:5" ht="15.75" customHeight="1" x14ac:dyDescent="0.25">
      <c r="B414" s="35" t="s">
        <v>1905</v>
      </c>
      <c r="C414" s="35" t="s">
        <v>1906</v>
      </c>
      <c r="D414" s="35">
        <v>413</v>
      </c>
      <c r="E414" s="35" t="str">
        <f t="shared" si="1"/>
        <v>cuatrocientostrece</v>
      </c>
    </row>
    <row r="415" spans="2:5" ht="15.75" customHeight="1" x14ac:dyDescent="0.25">
      <c r="B415" s="35" t="s">
        <v>1907</v>
      </c>
      <c r="C415" s="35" t="s">
        <v>1908</v>
      </c>
      <c r="D415" s="35">
        <v>414</v>
      </c>
      <c r="E415" s="35" t="str">
        <f t="shared" si="1"/>
        <v>cuatrocientoscatorce</v>
      </c>
    </row>
    <row r="416" spans="2:5" ht="15.75" customHeight="1" x14ac:dyDescent="0.25">
      <c r="B416" s="35" t="s">
        <v>1909</v>
      </c>
      <c r="C416" s="35" t="s">
        <v>1910</v>
      </c>
      <c r="D416" s="35">
        <v>415</v>
      </c>
      <c r="E416" s="35" t="str">
        <f t="shared" si="1"/>
        <v>cuatrocientosquince</v>
      </c>
    </row>
    <row r="417" spans="2:5" ht="15.75" customHeight="1" x14ac:dyDescent="0.25">
      <c r="B417" s="35" t="s">
        <v>1911</v>
      </c>
      <c r="C417" s="35" t="s">
        <v>1912</v>
      </c>
      <c r="D417" s="35">
        <v>416</v>
      </c>
      <c r="E417" s="35" t="str">
        <f t="shared" si="1"/>
        <v>cuatrocientosdiecieis</v>
      </c>
    </row>
    <row r="418" spans="2:5" ht="15.75" customHeight="1" x14ac:dyDescent="0.25">
      <c r="B418" s="35" t="s">
        <v>1913</v>
      </c>
      <c r="C418" s="35" t="s">
        <v>1914</v>
      </c>
      <c r="D418" s="35">
        <v>417</v>
      </c>
      <c r="E418" s="35" t="str">
        <f t="shared" si="1"/>
        <v>cuatrocientosdiecisiete</v>
      </c>
    </row>
    <row r="419" spans="2:5" ht="15.75" customHeight="1" x14ac:dyDescent="0.25">
      <c r="B419" s="35" t="s">
        <v>1915</v>
      </c>
      <c r="C419" s="35" t="s">
        <v>1916</v>
      </c>
      <c r="D419" s="35">
        <v>418</v>
      </c>
      <c r="E419" s="35" t="str">
        <f t="shared" si="1"/>
        <v>cuatrocientosdieciocho</v>
      </c>
    </row>
    <row r="420" spans="2:5" ht="15.75" customHeight="1" x14ac:dyDescent="0.25">
      <c r="B420" s="35" t="s">
        <v>1917</v>
      </c>
      <c r="C420" s="35" t="s">
        <v>1918</v>
      </c>
      <c r="D420" s="35">
        <v>419</v>
      </c>
      <c r="E420" s="35" t="str">
        <f t="shared" si="1"/>
        <v>cuatrocientosdiecinueve</v>
      </c>
    </row>
    <row r="421" spans="2:5" ht="15.75" customHeight="1" x14ac:dyDescent="0.25">
      <c r="B421" s="35" t="s">
        <v>1919</v>
      </c>
      <c r="C421" s="35" t="s">
        <v>1920</v>
      </c>
      <c r="D421" s="35">
        <v>420</v>
      </c>
      <c r="E421" s="35" t="str">
        <f t="shared" si="1"/>
        <v>cuatrocientosveinte</v>
      </c>
    </row>
    <row r="422" spans="2:5" ht="15.75" customHeight="1" x14ac:dyDescent="0.25">
      <c r="B422" s="35" t="s">
        <v>1921</v>
      </c>
      <c r="C422" s="35" t="s">
        <v>1922</v>
      </c>
      <c r="D422" s="35">
        <v>421</v>
      </c>
      <c r="E422" s="35" t="str">
        <f t="shared" si="1"/>
        <v>cuatrocientosveintiuno</v>
      </c>
    </row>
    <row r="423" spans="2:5" ht="15.75" customHeight="1" x14ac:dyDescent="0.25">
      <c r="B423" s="35" t="s">
        <v>1923</v>
      </c>
      <c r="C423" s="35" t="s">
        <v>1924</v>
      </c>
      <c r="D423" s="35">
        <v>422</v>
      </c>
      <c r="E423" s="35" t="str">
        <f t="shared" si="1"/>
        <v>cuatrocientosveintidos</v>
      </c>
    </row>
    <row r="424" spans="2:5" ht="15.75" customHeight="1" x14ac:dyDescent="0.25">
      <c r="B424" s="35" t="s">
        <v>1925</v>
      </c>
      <c r="C424" s="35" t="s">
        <v>1926</v>
      </c>
      <c r="D424" s="35">
        <v>423</v>
      </c>
      <c r="E424" s="35" t="str">
        <f t="shared" si="1"/>
        <v>cuatrocientosveintitres</v>
      </c>
    </row>
    <row r="425" spans="2:5" ht="15.75" customHeight="1" x14ac:dyDescent="0.25">
      <c r="B425" s="35" t="s">
        <v>1927</v>
      </c>
      <c r="C425" s="35" t="s">
        <v>1928</v>
      </c>
      <c r="D425" s="35">
        <v>424</v>
      </c>
      <c r="E425" s="35" t="str">
        <f t="shared" si="1"/>
        <v>cuatrocientosveinticuatro</v>
      </c>
    </row>
    <row r="426" spans="2:5" ht="15.75" customHeight="1" x14ac:dyDescent="0.25">
      <c r="B426" s="35" t="s">
        <v>1929</v>
      </c>
      <c r="C426" s="35" t="s">
        <v>1930</v>
      </c>
      <c r="D426" s="35">
        <v>425</v>
      </c>
      <c r="E426" s="35" t="str">
        <f t="shared" si="1"/>
        <v>cuatrocientosveinticinco</v>
      </c>
    </row>
    <row r="427" spans="2:5" ht="15.75" customHeight="1" x14ac:dyDescent="0.25">
      <c r="B427" s="35" t="s">
        <v>1931</v>
      </c>
      <c r="C427" s="35" t="s">
        <v>1932</v>
      </c>
      <c r="D427" s="35">
        <v>426</v>
      </c>
      <c r="E427" s="35" t="str">
        <f t="shared" si="1"/>
        <v>cuatrocientosveintiseis</v>
      </c>
    </row>
    <row r="428" spans="2:5" ht="15.75" customHeight="1" x14ac:dyDescent="0.25">
      <c r="B428" s="35" t="s">
        <v>1933</v>
      </c>
      <c r="C428" s="35" t="s">
        <v>1934</v>
      </c>
      <c r="D428" s="35">
        <v>427</v>
      </c>
      <c r="E428" s="35" t="str">
        <f t="shared" si="1"/>
        <v>cuatrocientosveintisiete</v>
      </c>
    </row>
    <row r="429" spans="2:5" ht="15.75" customHeight="1" x14ac:dyDescent="0.25">
      <c r="B429" s="35" t="s">
        <v>1935</v>
      </c>
      <c r="C429" s="35" t="s">
        <v>1936</v>
      </c>
      <c r="D429" s="35">
        <v>428</v>
      </c>
      <c r="E429" s="35" t="str">
        <f t="shared" si="1"/>
        <v>cuatrocientosveintiocho</v>
      </c>
    </row>
    <row r="430" spans="2:5" ht="15.75" customHeight="1" x14ac:dyDescent="0.25">
      <c r="B430" s="35" t="s">
        <v>1937</v>
      </c>
      <c r="C430" s="35" t="s">
        <v>1938</v>
      </c>
      <c r="D430" s="35">
        <v>429</v>
      </c>
      <c r="E430" s="35" t="str">
        <f t="shared" si="1"/>
        <v>cuatrocientosveintinueve</v>
      </c>
    </row>
    <row r="431" spans="2:5" ht="15.75" customHeight="1" x14ac:dyDescent="0.25">
      <c r="B431" s="35" t="s">
        <v>1939</v>
      </c>
      <c r="C431" s="35" t="s">
        <v>1940</v>
      </c>
      <c r="D431" s="35">
        <v>430</v>
      </c>
      <c r="E431" s="35" t="str">
        <f t="shared" si="1"/>
        <v>cuatrocientostreinta</v>
      </c>
    </row>
    <row r="432" spans="2:5" ht="15.75" customHeight="1" x14ac:dyDescent="0.25">
      <c r="B432" s="35" t="s">
        <v>1941</v>
      </c>
      <c r="C432" s="35" t="s">
        <v>1942</v>
      </c>
      <c r="D432" s="35">
        <v>431</v>
      </c>
      <c r="E432" s="35" t="str">
        <f t="shared" si="1"/>
        <v>cuatrocientostreintayuno</v>
      </c>
    </row>
    <row r="433" spans="2:5" ht="15.75" customHeight="1" x14ac:dyDescent="0.25">
      <c r="B433" s="35" t="s">
        <v>1943</v>
      </c>
      <c r="C433" s="35" t="s">
        <v>1944</v>
      </c>
      <c r="D433" s="35">
        <v>432</v>
      </c>
      <c r="E433" s="35" t="str">
        <f t="shared" si="1"/>
        <v>cuatrocientostreintaydos</v>
      </c>
    </row>
    <row r="434" spans="2:5" ht="15.75" customHeight="1" x14ac:dyDescent="0.25">
      <c r="B434" s="35" t="s">
        <v>1945</v>
      </c>
      <c r="C434" s="35" t="s">
        <v>1946</v>
      </c>
      <c r="D434" s="35">
        <v>433</v>
      </c>
      <c r="E434" s="35" t="str">
        <f t="shared" si="1"/>
        <v>cuatrocientostreintaytres</v>
      </c>
    </row>
    <row r="435" spans="2:5" ht="15.75" customHeight="1" x14ac:dyDescent="0.25">
      <c r="B435" s="35" t="s">
        <v>1947</v>
      </c>
      <c r="C435" s="35" t="s">
        <v>1948</v>
      </c>
      <c r="D435" s="35">
        <v>434</v>
      </c>
      <c r="E435" s="35" t="str">
        <f t="shared" si="1"/>
        <v>cuatrocientostreintaycuatro</v>
      </c>
    </row>
    <row r="436" spans="2:5" ht="15.75" customHeight="1" x14ac:dyDescent="0.25">
      <c r="B436" s="35" t="s">
        <v>1949</v>
      </c>
      <c r="C436" s="35" t="s">
        <v>1950</v>
      </c>
      <c r="D436" s="35">
        <v>435</v>
      </c>
      <c r="E436" s="35" t="str">
        <f t="shared" si="1"/>
        <v>cuatrocientostreintaycinco</v>
      </c>
    </row>
    <row r="437" spans="2:5" ht="15.75" customHeight="1" x14ac:dyDescent="0.25">
      <c r="B437" s="35" t="s">
        <v>1951</v>
      </c>
      <c r="C437" s="35" t="s">
        <v>1952</v>
      </c>
      <c r="D437" s="35">
        <v>436</v>
      </c>
      <c r="E437" s="35" t="str">
        <f t="shared" si="1"/>
        <v>cuatrocientostreintayseis</v>
      </c>
    </row>
    <row r="438" spans="2:5" ht="15.75" customHeight="1" x14ac:dyDescent="0.25">
      <c r="B438" s="35" t="s">
        <v>1953</v>
      </c>
      <c r="C438" s="35" t="s">
        <v>1954</v>
      </c>
      <c r="D438" s="35">
        <v>437</v>
      </c>
      <c r="E438" s="35" t="str">
        <f t="shared" si="1"/>
        <v>cuatrocientostreintaysiete</v>
      </c>
    </row>
    <row r="439" spans="2:5" ht="15.75" customHeight="1" x14ac:dyDescent="0.25">
      <c r="B439" s="35" t="s">
        <v>1955</v>
      </c>
      <c r="C439" s="35" t="s">
        <v>1956</v>
      </c>
      <c r="D439" s="35">
        <v>438</v>
      </c>
      <c r="E439" s="35" t="str">
        <f t="shared" si="1"/>
        <v>cuatrocientostreintayocho</v>
      </c>
    </row>
    <row r="440" spans="2:5" ht="15.75" customHeight="1" x14ac:dyDescent="0.25">
      <c r="B440" s="35" t="s">
        <v>1957</v>
      </c>
      <c r="C440" s="35" t="s">
        <v>1958</v>
      </c>
      <c r="D440" s="35">
        <v>439</v>
      </c>
      <c r="E440" s="35" t="str">
        <f t="shared" si="1"/>
        <v>cuatrocientostreintaynueve</v>
      </c>
    </row>
    <row r="441" spans="2:5" ht="15.75" customHeight="1" x14ac:dyDescent="0.25">
      <c r="B441" s="35" t="s">
        <v>1959</v>
      </c>
      <c r="C441" s="35" t="s">
        <v>1960</v>
      </c>
      <c r="D441" s="35">
        <v>440</v>
      </c>
      <c r="E441" s="35" t="str">
        <f t="shared" si="1"/>
        <v>cuatrocientoscuarenta</v>
      </c>
    </row>
    <row r="442" spans="2:5" ht="15.75" customHeight="1" x14ac:dyDescent="0.25">
      <c r="B442" s="35" t="s">
        <v>1961</v>
      </c>
      <c r="C442" s="35" t="s">
        <v>1962</v>
      </c>
      <c r="D442" s="35">
        <v>441</v>
      </c>
      <c r="E442" s="35" t="str">
        <f t="shared" si="1"/>
        <v>cuatrocientoscuarentayuno</v>
      </c>
    </row>
    <row r="443" spans="2:5" ht="15.75" customHeight="1" x14ac:dyDescent="0.25">
      <c r="B443" s="35" t="s">
        <v>1963</v>
      </c>
      <c r="C443" s="35" t="s">
        <v>1964</v>
      </c>
      <c r="D443" s="35">
        <v>442</v>
      </c>
      <c r="E443" s="35" t="str">
        <f t="shared" si="1"/>
        <v>cuatrocientoscuarentaydos</v>
      </c>
    </row>
    <row r="444" spans="2:5" ht="15.75" customHeight="1" x14ac:dyDescent="0.25">
      <c r="B444" s="35" t="s">
        <v>1965</v>
      </c>
      <c r="C444" s="35" t="s">
        <v>1966</v>
      </c>
      <c r="D444" s="35">
        <v>443</v>
      </c>
      <c r="E444" s="35" t="str">
        <f t="shared" si="1"/>
        <v>cuatrocientoscuarentaytres</v>
      </c>
    </row>
    <row r="445" spans="2:5" ht="15.75" customHeight="1" x14ac:dyDescent="0.25">
      <c r="B445" s="35" t="s">
        <v>1967</v>
      </c>
      <c r="C445" s="35" t="s">
        <v>1968</v>
      </c>
      <c r="D445" s="35">
        <v>444</v>
      </c>
      <c r="E445" s="35" t="str">
        <f t="shared" si="1"/>
        <v>cuatrocientoscuarentaycuatro</v>
      </c>
    </row>
    <row r="446" spans="2:5" ht="15.75" customHeight="1" x14ac:dyDescent="0.25">
      <c r="B446" s="35" t="s">
        <v>1969</v>
      </c>
      <c r="C446" s="35" t="s">
        <v>1970</v>
      </c>
      <c r="D446" s="35">
        <v>445</v>
      </c>
      <c r="E446" s="35" t="str">
        <f t="shared" si="1"/>
        <v>cuatrocientoscuarentaycinco</v>
      </c>
    </row>
    <row r="447" spans="2:5" ht="15.75" customHeight="1" x14ac:dyDescent="0.25">
      <c r="B447" s="35" t="s">
        <v>1971</v>
      </c>
      <c r="C447" s="35" t="s">
        <v>1972</v>
      </c>
      <c r="D447" s="35">
        <v>446</v>
      </c>
      <c r="E447" s="35" t="str">
        <f t="shared" si="1"/>
        <v>cuatrocientoscuarentayseis</v>
      </c>
    </row>
    <row r="448" spans="2:5" ht="15.75" customHeight="1" x14ac:dyDescent="0.25">
      <c r="B448" s="35" t="s">
        <v>1973</v>
      </c>
      <c r="C448" s="35" t="s">
        <v>1974</v>
      </c>
      <c r="D448" s="35">
        <v>447</v>
      </c>
      <c r="E448" s="35" t="str">
        <f t="shared" si="1"/>
        <v>cuatrocientoscuarentaysiete</v>
      </c>
    </row>
    <row r="449" spans="2:5" ht="15.75" customHeight="1" x14ac:dyDescent="0.25">
      <c r="B449" s="35" t="s">
        <v>1975</v>
      </c>
      <c r="C449" s="35" t="s">
        <v>1976</v>
      </c>
      <c r="D449" s="35">
        <v>448</v>
      </c>
      <c r="E449" s="35" t="str">
        <f t="shared" si="1"/>
        <v>cuatrocientoscuarentayocho</v>
      </c>
    </row>
    <row r="450" spans="2:5" ht="15.75" customHeight="1" x14ac:dyDescent="0.25">
      <c r="B450" s="35" t="s">
        <v>1977</v>
      </c>
      <c r="C450" s="35" t="s">
        <v>1978</v>
      </c>
      <c r="D450" s="35">
        <v>449</v>
      </c>
      <c r="E450" s="35" t="str">
        <f t="shared" si="1"/>
        <v>cuatrocientoscuarentaynueve</v>
      </c>
    </row>
    <row r="451" spans="2:5" ht="15.75" customHeight="1" x14ac:dyDescent="0.25">
      <c r="B451" s="35" t="s">
        <v>1979</v>
      </c>
      <c r="C451" s="35" t="s">
        <v>1980</v>
      </c>
      <c r="D451" s="35">
        <v>450</v>
      </c>
      <c r="E451" s="35" t="str">
        <f t="shared" si="1"/>
        <v>cuatrocientoscincuenta</v>
      </c>
    </row>
    <row r="452" spans="2:5" ht="15.75" customHeight="1" x14ac:dyDescent="0.25">
      <c r="B452" s="35" t="s">
        <v>1981</v>
      </c>
      <c r="C452" s="35" t="s">
        <v>1982</v>
      </c>
      <c r="D452" s="35">
        <v>451</v>
      </c>
      <c r="E452" s="35" t="str">
        <f t="shared" si="1"/>
        <v>cuatrocientoscincuentayuno</v>
      </c>
    </row>
    <row r="453" spans="2:5" ht="15.75" customHeight="1" x14ac:dyDescent="0.25">
      <c r="B453" s="35" t="s">
        <v>1983</v>
      </c>
      <c r="C453" s="35" t="s">
        <v>1984</v>
      </c>
      <c r="D453" s="35">
        <v>452</v>
      </c>
      <c r="E453" s="35" t="str">
        <f t="shared" si="1"/>
        <v>cuatrocientoscincuentaydos</v>
      </c>
    </row>
    <row r="454" spans="2:5" ht="15.75" customHeight="1" x14ac:dyDescent="0.25">
      <c r="B454" s="35" t="s">
        <v>1985</v>
      </c>
      <c r="C454" s="35" t="s">
        <v>1986</v>
      </c>
      <c r="D454" s="35">
        <v>453</v>
      </c>
      <c r="E454" s="35" t="str">
        <f t="shared" si="1"/>
        <v>cuatrocientoscincuentaytres</v>
      </c>
    </row>
    <row r="455" spans="2:5" ht="15.75" customHeight="1" x14ac:dyDescent="0.25">
      <c r="B455" s="35" t="s">
        <v>1987</v>
      </c>
      <c r="C455" s="35" t="s">
        <v>1988</v>
      </c>
      <c r="D455" s="35">
        <v>454</v>
      </c>
      <c r="E455" s="35" t="str">
        <f t="shared" si="1"/>
        <v>cuatrocientoscincuentaycuatro</v>
      </c>
    </row>
    <row r="456" spans="2:5" ht="15.75" customHeight="1" x14ac:dyDescent="0.25">
      <c r="B456" s="35" t="s">
        <v>1989</v>
      </c>
      <c r="C456" s="35" t="s">
        <v>1990</v>
      </c>
      <c r="D456" s="35">
        <v>455</v>
      </c>
      <c r="E456" s="35" t="str">
        <f t="shared" si="1"/>
        <v>cuatrocientoscincuentaycinco</v>
      </c>
    </row>
    <row r="457" spans="2:5" ht="15.75" customHeight="1" x14ac:dyDescent="0.25">
      <c r="B457" s="35" t="s">
        <v>1991</v>
      </c>
      <c r="C457" s="35" t="s">
        <v>1992</v>
      </c>
      <c r="D457" s="35">
        <v>456</v>
      </c>
      <c r="E457" s="35" t="str">
        <f t="shared" si="1"/>
        <v>cuatrocientoscincuentayseis</v>
      </c>
    </row>
    <row r="458" spans="2:5" ht="15.75" customHeight="1" x14ac:dyDescent="0.25">
      <c r="B458" s="35" t="s">
        <v>1993</v>
      </c>
      <c r="C458" s="35" t="s">
        <v>1994</v>
      </c>
      <c r="D458" s="35">
        <v>457</v>
      </c>
      <c r="E458" s="35" t="str">
        <f t="shared" si="1"/>
        <v>cuatrocientoscincuentaysiete</v>
      </c>
    </row>
    <row r="459" spans="2:5" ht="15.75" customHeight="1" x14ac:dyDescent="0.25">
      <c r="B459" s="35" t="s">
        <v>1995</v>
      </c>
      <c r="C459" s="35" t="s">
        <v>1996</v>
      </c>
      <c r="D459" s="35">
        <v>458</v>
      </c>
      <c r="E459" s="35" t="str">
        <f t="shared" si="1"/>
        <v>cuatrocientoscincuentayocho</v>
      </c>
    </row>
    <row r="460" spans="2:5" ht="15.75" customHeight="1" x14ac:dyDescent="0.25">
      <c r="B460" s="35" t="s">
        <v>1997</v>
      </c>
      <c r="C460" s="35" t="s">
        <v>1998</v>
      </c>
      <c r="D460" s="35">
        <v>459</v>
      </c>
      <c r="E460" s="35" t="str">
        <f t="shared" si="1"/>
        <v>cuatrocientoscincuentaynueve</v>
      </c>
    </row>
    <row r="461" spans="2:5" ht="15.75" customHeight="1" x14ac:dyDescent="0.25">
      <c r="B461" s="35" t="s">
        <v>1999</v>
      </c>
      <c r="C461" s="35" t="s">
        <v>2000</v>
      </c>
      <c r="D461" s="35">
        <v>460</v>
      </c>
      <c r="E461" s="35" t="str">
        <f t="shared" si="1"/>
        <v>cuatrocientossesenta</v>
      </c>
    </row>
    <row r="462" spans="2:5" ht="15.75" customHeight="1" x14ac:dyDescent="0.25">
      <c r="B462" s="35" t="s">
        <v>2001</v>
      </c>
      <c r="C462" s="35" t="s">
        <v>2002</v>
      </c>
      <c r="D462" s="35">
        <v>461</v>
      </c>
      <c r="E462" s="35" t="str">
        <f t="shared" si="1"/>
        <v>cuatrocientossesentayuno</v>
      </c>
    </row>
    <row r="463" spans="2:5" ht="15.75" customHeight="1" x14ac:dyDescent="0.25">
      <c r="B463" s="35" t="s">
        <v>2003</v>
      </c>
      <c r="C463" s="35" t="s">
        <v>2004</v>
      </c>
      <c r="D463" s="35">
        <v>462</v>
      </c>
      <c r="E463" s="35" t="str">
        <f t="shared" si="1"/>
        <v>cuatrocientossesentaydos</v>
      </c>
    </row>
    <row r="464" spans="2:5" ht="15.75" customHeight="1" x14ac:dyDescent="0.25">
      <c r="B464" s="35" t="s">
        <v>2005</v>
      </c>
      <c r="C464" s="35" t="s">
        <v>2006</v>
      </c>
      <c r="D464" s="35">
        <v>463</v>
      </c>
      <c r="E464" s="35" t="str">
        <f t="shared" si="1"/>
        <v>cuatrocientossesentaytres</v>
      </c>
    </row>
    <row r="465" spans="2:5" ht="15.75" customHeight="1" x14ac:dyDescent="0.25">
      <c r="B465" s="35" t="s">
        <v>2007</v>
      </c>
      <c r="C465" s="35" t="s">
        <v>2008</v>
      </c>
      <c r="D465" s="35">
        <v>464</v>
      </c>
      <c r="E465" s="35" t="str">
        <f t="shared" si="1"/>
        <v>cuatrocientossesentaycuatro</v>
      </c>
    </row>
    <row r="466" spans="2:5" ht="15.75" customHeight="1" x14ac:dyDescent="0.25">
      <c r="B466" s="35" t="s">
        <v>2009</v>
      </c>
      <c r="C466" s="35" t="s">
        <v>2010</v>
      </c>
      <c r="D466" s="35">
        <v>465</v>
      </c>
      <c r="E466" s="35" t="str">
        <f t="shared" si="1"/>
        <v>cuatrocientossesentaycinco</v>
      </c>
    </row>
    <row r="467" spans="2:5" ht="15.75" customHeight="1" x14ac:dyDescent="0.25">
      <c r="B467" s="35" t="s">
        <v>2011</v>
      </c>
      <c r="C467" s="35" t="s">
        <v>2012</v>
      </c>
      <c r="D467" s="35">
        <v>466</v>
      </c>
      <c r="E467" s="35" t="str">
        <f t="shared" si="1"/>
        <v>cuatrocientossesentayseis</v>
      </c>
    </row>
    <row r="468" spans="2:5" ht="15.75" customHeight="1" x14ac:dyDescent="0.25">
      <c r="B468" s="35" t="s">
        <v>2013</v>
      </c>
      <c r="C468" s="35" t="s">
        <v>2014</v>
      </c>
      <c r="D468" s="35">
        <v>467</v>
      </c>
      <c r="E468" s="35" t="str">
        <f t="shared" si="1"/>
        <v>cuatrocientossesentaysiete</v>
      </c>
    </row>
    <row r="469" spans="2:5" ht="15.75" customHeight="1" x14ac:dyDescent="0.25">
      <c r="B469" s="35" t="s">
        <v>2015</v>
      </c>
      <c r="C469" s="35" t="s">
        <v>2016</v>
      </c>
      <c r="D469" s="35">
        <v>468</v>
      </c>
      <c r="E469" s="35" t="str">
        <f t="shared" si="1"/>
        <v>cuatrocientossesentayocho</v>
      </c>
    </row>
    <row r="470" spans="2:5" ht="15.75" customHeight="1" x14ac:dyDescent="0.25">
      <c r="B470" s="35" t="s">
        <v>2017</v>
      </c>
      <c r="C470" s="35" t="s">
        <v>2018</v>
      </c>
      <c r="D470" s="35">
        <v>469</v>
      </c>
      <c r="E470" s="35" t="str">
        <f t="shared" si="1"/>
        <v>cuatrocientossesentaynueve</v>
      </c>
    </row>
    <row r="471" spans="2:5" ht="15.75" customHeight="1" x14ac:dyDescent="0.25">
      <c r="B471" s="35" t="s">
        <v>2019</v>
      </c>
      <c r="C471" s="35" t="s">
        <v>2020</v>
      </c>
      <c r="D471" s="35">
        <v>470</v>
      </c>
      <c r="E471" s="35" t="str">
        <f t="shared" si="1"/>
        <v>cuatrocientossetenta</v>
      </c>
    </row>
    <row r="472" spans="2:5" ht="15.75" customHeight="1" x14ac:dyDescent="0.25">
      <c r="B472" s="35" t="s">
        <v>2021</v>
      </c>
      <c r="C472" s="35" t="s">
        <v>2022</v>
      </c>
      <c r="D472" s="35">
        <v>471</v>
      </c>
      <c r="E472" s="35" t="str">
        <f t="shared" si="1"/>
        <v>cuatrocientossetentayuno</v>
      </c>
    </row>
    <row r="473" spans="2:5" ht="15.75" customHeight="1" x14ac:dyDescent="0.25">
      <c r="B473" s="35" t="s">
        <v>2023</v>
      </c>
      <c r="C473" s="35" t="s">
        <v>2024</v>
      </c>
      <c r="D473" s="35">
        <v>472</v>
      </c>
      <c r="E473" s="35" t="str">
        <f t="shared" si="1"/>
        <v>cuatrocientossetentaydos</v>
      </c>
    </row>
    <row r="474" spans="2:5" ht="15.75" customHeight="1" x14ac:dyDescent="0.25">
      <c r="B474" s="35" t="s">
        <v>2025</v>
      </c>
      <c r="C474" s="35" t="s">
        <v>2026</v>
      </c>
      <c r="D474" s="35">
        <v>473</v>
      </c>
      <c r="E474" s="35" t="str">
        <f t="shared" si="1"/>
        <v>cuatrocientossetentaytres</v>
      </c>
    </row>
    <row r="475" spans="2:5" ht="15.75" customHeight="1" x14ac:dyDescent="0.25">
      <c r="B475" s="35" t="s">
        <v>2027</v>
      </c>
      <c r="C475" s="35" t="s">
        <v>2028</v>
      </c>
      <c r="D475" s="35">
        <v>474</v>
      </c>
      <c r="E475" s="35" t="str">
        <f t="shared" si="1"/>
        <v>cuatrocientossetentaycuatro</v>
      </c>
    </row>
    <row r="476" spans="2:5" ht="15.75" customHeight="1" x14ac:dyDescent="0.25">
      <c r="B476" s="35" t="s">
        <v>2029</v>
      </c>
      <c r="C476" s="35" t="s">
        <v>2030</v>
      </c>
      <c r="D476" s="35">
        <v>475</v>
      </c>
      <c r="E476" s="35" t="str">
        <f t="shared" si="1"/>
        <v>cuatrocientossetentaycinco</v>
      </c>
    </row>
    <row r="477" spans="2:5" ht="15.75" customHeight="1" x14ac:dyDescent="0.25">
      <c r="B477" s="35" t="s">
        <v>2031</v>
      </c>
      <c r="C477" s="35" t="s">
        <v>2032</v>
      </c>
      <c r="D477" s="35">
        <v>476</v>
      </c>
      <c r="E477" s="35" t="str">
        <f t="shared" si="1"/>
        <v>cuatrocientossetentayseis</v>
      </c>
    </row>
    <row r="478" spans="2:5" ht="15.75" customHeight="1" x14ac:dyDescent="0.25">
      <c r="B478" s="35" t="s">
        <v>2033</v>
      </c>
      <c r="C478" s="35" t="s">
        <v>2034</v>
      </c>
      <c r="D478" s="35">
        <v>477</v>
      </c>
      <c r="E478" s="35" t="str">
        <f t="shared" si="1"/>
        <v>cuatrocientossetentaysiete</v>
      </c>
    </row>
    <row r="479" spans="2:5" ht="15.75" customHeight="1" x14ac:dyDescent="0.25">
      <c r="B479" s="35" t="s">
        <v>2035</v>
      </c>
      <c r="C479" s="35" t="s">
        <v>2036</v>
      </c>
      <c r="D479" s="35">
        <v>478</v>
      </c>
      <c r="E479" s="35" t="str">
        <f t="shared" si="1"/>
        <v>cuatrocientossetentayocho</v>
      </c>
    </row>
    <row r="480" spans="2:5" ht="15.75" customHeight="1" x14ac:dyDescent="0.25">
      <c r="B480" s="35" t="s">
        <v>2037</v>
      </c>
      <c r="C480" s="35" t="s">
        <v>2038</v>
      </c>
      <c r="D480" s="35">
        <v>479</v>
      </c>
      <c r="E480" s="35" t="str">
        <f t="shared" si="1"/>
        <v>cuatrocientossetentaynueve</v>
      </c>
    </row>
    <row r="481" spans="2:5" ht="15.75" customHeight="1" x14ac:dyDescent="0.25">
      <c r="B481" s="35" t="s">
        <v>2039</v>
      </c>
      <c r="C481" s="35" t="s">
        <v>2040</v>
      </c>
      <c r="D481" s="35">
        <v>480</v>
      </c>
      <c r="E481" s="35" t="str">
        <f t="shared" si="1"/>
        <v>cuatrocientosochenta</v>
      </c>
    </row>
    <row r="482" spans="2:5" ht="15.75" customHeight="1" x14ac:dyDescent="0.25">
      <c r="B482" s="35" t="s">
        <v>2041</v>
      </c>
      <c r="C482" s="35" t="s">
        <v>2042</v>
      </c>
      <c r="D482" s="35">
        <v>481</v>
      </c>
      <c r="E482" s="35" t="str">
        <f t="shared" si="1"/>
        <v>cuatrocientosochentayuno</v>
      </c>
    </row>
    <row r="483" spans="2:5" ht="15.75" customHeight="1" x14ac:dyDescent="0.25">
      <c r="B483" s="35" t="s">
        <v>2043</v>
      </c>
      <c r="C483" s="35" t="s">
        <v>2044</v>
      </c>
      <c r="D483" s="35">
        <v>482</v>
      </c>
      <c r="E483" s="35" t="str">
        <f t="shared" si="1"/>
        <v>cuatrocientosochentaydos</v>
      </c>
    </row>
    <row r="484" spans="2:5" ht="15.75" customHeight="1" x14ac:dyDescent="0.25">
      <c r="B484" s="35" t="s">
        <v>2045</v>
      </c>
      <c r="C484" s="35" t="s">
        <v>2046</v>
      </c>
      <c r="D484" s="35">
        <v>483</v>
      </c>
      <c r="E484" s="35" t="str">
        <f t="shared" si="1"/>
        <v>cuatrocientosochentaytres</v>
      </c>
    </row>
    <row r="485" spans="2:5" ht="15.75" customHeight="1" x14ac:dyDescent="0.25">
      <c r="B485" s="35" t="s">
        <v>2047</v>
      </c>
      <c r="C485" s="35" t="s">
        <v>2048</v>
      </c>
      <c r="D485" s="35">
        <v>484</v>
      </c>
      <c r="E485" s="35" t="str">
        <f t="shared" si="1"/>
        <v>cuatrocientosochentaycuatro</v>
      </c>
    </row>
    <row r="486" spans="2:5" ht="15.75" customHeight="1" x14ac:dyDescent="0.25">
      <c r="B486" s="35" t="s">
        <v>2049</v>
      </c>
      <c r="C486" s="35" t="s">
        <v>2050</v>
      </c>
      <c r="D486" s="35">
        <v>485</v>
      </c>
      <c r="E486" s="35" t="str">
        <f t="shared" si="1"/>
        <v>cuatrocientosochentaycinco</v>
      </c>
    </row>
    <row r="487" spans="2:5" ht="15.75" customHeight="1" x14ac:dyDescent="0.25">
      <c r="B487" s="35" t="s">
        <v>2051</v>
      </c>
      <c r="C487" s="35" t="s">
        <v>2052</v>
      </c>
      <c r="D487" s="35">
        <v>486</v>
      </c>
      <c r="E487" s="35" t="str">
        <f t="shared" si="1"/>
        <v>cuatrocientosochentayseis</v>
      </c>
    </row>
    <row r="488" spans="2:5" ht="15.75" customHeight="1" x14ac:dyDescent="0.25">
      <c r="B488" s="35" t="s">
        <v>2053</v>
      </c>
      <c r="C488" s="35" t="s">
        <v>2054</v>
      </c>
      <c r="D488" s="35">
        <v>487</v>
      </c>
      <c r="E488" s="35" t="str">
        <f t="shared" si="1"/>
        <v>cuatrocientosochentaysiete</v>
      </c>
    </row>
    <row r="489" spans="2:5" ht="15.75" customHeight="1" x14ac:dyDescent="0.25">
      <c r="B489" s="35" t="s">
        <v>2055</v>
      </c>
      <c r="C489" s="35" t="s">
        <v>2056</v>
      </c>
      <c r="D489" s="35">
        <v>488</v>
      </c>
      <c r="E489" s="35" t="str">
        <f t="shared" si="1"/>
        <v>cuatrocientosochentayocho</v>
      </c>
    </row>
    <row r="490" spans="2:5" ht="15.75" customHeight="1" x14ac:dyDescent="0.25">
      <c r="B490" s="35" t="s">
        <v>2057</v>
      </c>
      <c r="C490" s="35" t="s">
        <v>2058</v>
      </c>
      <c r="D490" s="35">
        <v>489</v>
      </c>
      <c r="E490" s="35" t="str">
        <f t="shared" si="1"/>
        <v>cuatrocientosochentaynueve</v>
      </c>
    </row>
    <row r="491" spans="2:5" ht="15.75" customHeight="1" x14ac:dyDescent="0.25">
      <c r="B491" s="35" t="s">
        <v>2059</v>
      </c>
      <c r="C491" s="35" t="s">
        <v>2060</v>
      </c>
      <c r="D491" s="35">
        <v>490</v>
      </c>
      <c r="E491" s="35" t="str">
        <f t="shared" si="1"/>
        <v>cuatrocientosnoventa</v>
      </c>
    </row>
    <row r="492" spans="2:5" ht="15.75" customHeight="1" x14ac:dyDescent="0.25">
      <c r="B492" s="35" t="s">
        <v>2061</v>
      </c>
      <c r="C492" s="35" t="s">
        <v>2062</v>
      </c>
      <c r="D492" s="35">
        <v>491</v>
      </c>
      <c r="E492" s="35" t="str">
        <f t="shared" si="1"/>
        <v>cuatrocientosnoventayuno</v>
      </c>
    </row>
    <row r="493" spans="2:5" ht="15.75" customHeight="1" x14ac:dyDescent="0.25">
      <c r="B493" s="35" t="s">
        <v>2063</v>
      </c>
      <c r="C493" s="35" t="s">
        <v>2064</v>
      </c>
      <c r="D493" s="35">
        <v>492</v>
      </c>
      <c r="E493" s="35" t="str">
        <f t="shared" si="1"/>
        <v>cuatrocientosnoventaydos</v>
      </c>
    </row>
    <row r="494" spans="2:5" ht="15.75" customHeight="1" x14ac:dyDescent="0.25">
      <c r="B494" s="35" t="s">
        <v>2065</v>
      </c>
      <c r="C494" s="35" t="s">
        <v>2066</v>
      </c>
      <c r="D494" s="35">
        <v>493</v>
      </c>
      <c r="E494" s="35" t="str">
        <f t="shared" si="1"/>
        <v>cuatrocientosnoventaytres</v>
      </c>
    </row>
    <row r="495" spans="2:5" ht="15.75" customHeight="1" x14ac:dyDescent="0.25">
      <c r="B495" s="35" t="s">
        <v>2067</v>
      </c>
      <c r="C495" s="35" t="s">
        <v>2068</v>
      </c>
      <c r="D495" s="35">
        <v>494</v>
      </c>
      <c r="E495" s="35" t="str">
        <f t="shared" si="1"/>
        <v>cuatrocientosnoventaycuatro</v>
      </c>
    </row>
    <row r="496" spans="2:5" ht="15.75" customHeight="1" x14ac:dyDescent="0.25">
      <c r="B496" s="35" t="s">
        <v>2069</v>
      </c>
      <c r="C496" s="35" t="s">
        <v>2070</v>
      </c>
      <c r="D496" s="35">
        <v>495</v>
      </c>
      <c r="E496" s="35" t="str">
        <f t="shared" si="1"/>
        <v>cuatrocientosnoventaycinco</v>
      </c>
    </row>
    <row r="497" spans="2:5" ht="15.75" customHeight="1" x14ac:dyDescent="0.25">
      <c r="B497" s="35" t="s">
        <v>2071</v>
      </c>
      <c r="C497" s="35" t="s">
        <v>2072</v>
      </c>
      <c r="D497" s="35">
        <v>496</v>
      </c>
      <c r="E497" s="35" t="str">
        <f t="shared" si="1"/>
        <v>cuatrocientosnoventayseis</v>
      </c>
    </row>
    <row r="498" spans="2:5" ht="15.75" customHeight="1" x14ac:dyDescent="0.25">
      <c r="B498" s="35" t="s">
        <v>2073</v>
      </c>
      <c r="C498" s="35" t="s">
        <v>2074</v>
      </c>
      <c r="D498" s="35">
        <v>497</v>
      </c>
      <c r="E498" s="35" t="str">
        <f t="shared" si="1"/>
        <v>cuatrocientosnoventaysiete</v>
      </c>
    </row>
    <row r="499" spans="2:5" ht="15.75" customHeight="1" x14ac:dyDescent="0.25">
      <c r="B499" s="35" t="s">
        <v>2075</v>
      </c>
      <c r="C499" s="35" t="s">
        <v>2076</v>
      </c>
      <c r="D499" s="35">
        <v>498</v>
      </c>
      <c r="E499" s="35" t="str">
        <f t="shared" si="1"/>
        <v>cuatrocientosnoventayocho</v>
      </c>
    </row>
    <row r="500" spans="2:5" ht="15.75" customHeight="1" x14ac:dyDescent="0.25">
      <c r="B500" s="35" t="s">
        <v>2077</v>
      </c>
      <c r="C500" s="35" t="s">
        <v>2078</v>
      </c>
      <c r="D500" s="35">
        <v>499</v>
      </c>
      <c r="E500" s="35" t="str">
        <f t="shared" si="1"/>
        <v>cuatrocientosnoventaynueve</v>
      </c>
    </row>
    <row r="501" spans="2:5" ht="15.75" customHeight="1" x14ac:dyDescent="0.25">
      <c r="B501" s="35" t="s">
        <v>2079</v>
      </c>
      <c r="C501" s="35" t="s">
        <v>2080</v>
      </c>
      <c r="D501" s="35">
        <v>500</v>
      </c>
      <c r="E501" s="35" t="str">
        <f t="shared" si="1"/>
        <v>quinientos</v>
      </c>
    </row>
    <row r="502" spans="2:5" ht="15.75" customHeight="1" x14ac:dyDescent="0.25">
      <c r="B502" s="35" t="s">
        <v>2081</v>
      </c>
      <c r="C502" s="35" t="s">
        <v>2082</v>
      </c>
      <c r="D502" s="35">
        <v>501</v>
      </c>
      <c r="E502" s="35" t="str">
        <f t="shared" si="1"/>
        <v>quinientosuno</v>
      </c>
    </row>
    <row r="503" spans="2:5" ht="15.75" customHeight="1" x14ac:dyDescent="0.25">
      <c r="B503" s="35" t="s">
        <v>2083</v>
      </c>
      <c r="C503" s="35" t="s">
        <v>2084</v>
      </c>
      <c r="D503" s="35">
        <v>502</v>
      </c>
      <c r="E503" s="35" t="str">
        <f t="shared" si="1"/>
        <v>quinientosdos</v>
      </c>
    </row>
    <row r="504" spans="2:5" ht="15.75" customHeight="1" x14ac:dyDescent="0.25">
      <c r="B504" s="35" t="s">
        <v>2085</v>
      </c>
      <c r="C504" s="35" t="s">
        <v>2086</v>
      </c>
      <c r="D504" s="35">
        <v>503</v>
      </c>
      <c r="E504" s="35" t="str">
        <f t="shared" si="1"/>
        <v>quinientostres</v>
      </c>
    </row>
    <row r="505" spans="2:5" ht="15.75" customHeight="1" x14ac:dyDescent="0.25">
      <c r="B505" s="35" t="s">
        <v>2087</v>
      </c>
      <c r="C505" s="35" t="s">
        <v>2088</v>
      </c>
      <c r="D505" s="35">
        <v>504</v>
      </c>
      <c r="E505" s="35" t="str">
        <f t="shared" si="1"/>
        <v>quinientoscuatro</v>
      </c>
    </row>
    <row r="506" spans="2:5" ht="15.75" customHeight="1" x14ac:dyDescent="0.25">
      <c r="B506" s="35" t="s">
        <v>2089</v>
      </c>
      <c r="C506" s="35" t="s">
        <v>2090</v>
      </c>
      <c r="D506" s="35">
        <v>505</v>
      </c>
      <c r="E506" s="35" t="str">
        <f t="shared" si="1"/>
        <v>quinientoscinco</v>
      </c>
    </row>
    <row r="507" spans="2:5" ht="15.75" customHeight="1" x14ac:dyDescent="0.25">
      <c r="B507" s="35" t="s">
        <v>2091</v>
      </c>
      <c r="C507" s="35" t="s">
        <v>2092</v>
      </c>
      <c r="D507" s="35">
        <v>506</v>
      </c>
      <c r="E507" s="35" t="str">
        <f t="shared" si="1"/>
        <v>quinientosseis</v>
      </c>
    </row>
    <row r="508" spans="2:5" ht="15.75" customHeight="1" x14ac:dyDescent="0.25">
      <c r="B508" s="35" t="s">
        <v>2093</v>
      </c>
      <c r="C508" s="35" t="s">
        <v>2094</v>
      </c>
      <c r="D508" s="35">
        <v>507</v>
      </c>
      <c r="E508" s="35" t="str">
        <f t="shared" si="1"/>
        <v>quinientossiete</v>
      </c>
    </row>
    <row r="509" spans="2:5" ht="15.75" customHeight="1" x14ac:dyDescent="0.25">
      <c r="B509" s="35" t="s">
        <v>2095</v>
      </c>
      <c r="C509" s="35" t="s">
        <v>2096</v>
      </c>
      <c r="D509" s="35">
        <v>508</v>
      </c>
      <c r="E509" s="35" t="str">
        <f t="shared" si="1"/>
        <v>quinientosocho</v>
      </c>
    </row>
    <row r="510" spans="2:5" ht="15.75" customHeight="1" x14ac:dyDescent="0.25">
      <c r="B510" s="35" t="s">
        <v>2097</v>
      </c>
      <c r="C510" s="35" t="s">
        <v>2098</v>
      </c>
      <c r="D510" s="35">
        <v>509</v>
      </c>
      <c r="E510" s="35" t="str">
        <f t="shared" si="1"/>
        <v>quinientosnueve</v>
      </c>
    </row>
    <row r="511" spans="2:5" ht="15.75" customHeight="1" x14ac:dyDescent="0.25">
      <c r="B511" s="35" t="s">
        <v>2099</v>
      </c>
      <c r="C511" s="35" t="s">
        <v>2100</v>
      </c>
      <c r="D511" s="35">
        <v>510</v>
      </c>
      <c r="E511" s="35" t="str">
        <f t="shared" si="1"/>
        <v>quinientosdiez</v>
      </c>
    </row>
    <row r="512" spans="2:5" ht="15.75" customHeight="1" x14ac:dyDescent="0.25">
      <c r="B512" s="35" t="s">
        <v>2101</v>
      </c>
      <c r="C512" s="35" t="s">
        <v>2102</v>
      </c>
      <c r="D512" s="35">
        <v>511</v>
      </c>
      <c r="E512" s="35" t="str">
        <f t="shared" ref="E512:E766" si="2">C512</f>
        <v>quinientosonce</v>
      </c>
    </row>
    <row r="513" spans="2:5" ht="15.75" customHeight="1" x14ac:dyDescent="0.25">
      <c r="B513" s="35" t="s">
        <v>2103</v>
      </c>
      <c r="C513" s="35" t="s">
        <v>2104</v>
      </c>
      <c r="D513" s="35">
        <v>512</v>
      </c>
      <c r="E513" s="35" t="str">
        <f t="shared" si="2"/>
        <v>quinientosdoce</v>
      </c>
    </row>
    <row r="514" spans="2:5" ht="15.75" customHeight="1" x14ac:dyDescent="0.25">
      <c r="B514" s="35" t="s">
        <v>2105</v>
      </c>
      <c r="C514" s="35" t="s">
        <v>2106</v>
      </c>
      <c r="D514" s="35">
        <v>513</v>
      </c>
      <c r="E514" s="35" t="str">
        <f t="shared" si="2"/>
        <v>quinientostrece</v>
      </c>
    </row>
    <row r="515" spans="2:5" ht="15.75" customHeight="1" x14ac:dyDescent="0.25">
      <c r="B515" s="35" t="s">
        <v>2107</v>
      </c>
      <c r="C515" s="35" t="s">
        <v>2108</v>
      </c>
      <c r="D515" s="35">
        <v>514</v>
      </c>
      <c r="E515" s="35" t="str">
        <f t="shared" si="2"/>
        <v>quinientoscatorce</v>
      </c>
    </row>
    <row r="516" spans="2:5" ht="15.75" customHeight="1" x14ac:dyDescent="0.25">
      <c r="B516" s="35" t="s">
        <v>2109</v>
      </c>
      <c r="C516" s="35" t="s">
        <v>2110</v>
      </c>
      <c r="D516" s="35">
        <v>515</v>
      </c>
      <c r="E516" s="35" t="str">
        <f t="shared" si="2"/>
        <v>quinientosquince</v>
      </c>
    </row>
    <row r="517" spans="2:5" ht="15.75" customHeight="1" x14ac:dyDescent="0.25">
      <c r="B517" s="35" t="s">
        <v>2111</v>
      </c>
      <c r="C517" s="35" t="s">
        <v>2112</v>
      </c>
      <c r="D517" s="35">
        <v>516</v>
      </c>
      <c r="E517" s="35" t="str">
        <f t="shared" si="2"/>
        <v>quinientosdiecieis</v>
      </c>
    </row>
    <row r="518" spans="2:5" ht="15.75" customHeight="1" x14ac:dyDescent="0.25">
      <c r="B518" s="35" t="s">
        <v>2113</v>
      </c>
      <c r="C518" s="35" t="s">
        <v>2114</v>
      </c>
      <c r="D518" s="35">
        <v>517</v>
      </c>
      <c r="E518" s="35" t="str">
        <f t="shared" si="2"/>
        <v>quinientosdiecisiete</v>
      </c>
    </row>
    <row r="519" spans="2:5" ht="15.75" customHeight="1" x14ac:dyDescent="0.25">
      <c r="B519" s="35" t="s">
        <v>2115</v>
      </c>
      <c r="C519" s="35" t="s">
        <v>2116</v>
      </c>
      <c r="D519" s="35">
        <v>518</v>
      </c>
      <c r="E519" s="35" t="str">
        <f t="shared" si="2"/>
        <v>quinientosdieciocho</v>
      </c>
    </row>
    <row r="520" spans="2:5" ht="15.75" customHeight="1" x14ac:dyDescent="0.25">
      <c r="B520" s="35" t="s">
        <v>2117</v>
      </c>
      <c r="C520" s="35" t="s">
        <v>2118</v>
      </c>
      <c r="D520" s="35">
        <v>519</v>
      </c>
      <c r="E520" s="35" t="str">
        <f t="shared" si="2"/>
        <v>quinientosdiecinueve</v>
      </c>
    </row>
    <row r="521" spans="2:5" ht="15.75" customHeight="1" x14ac:dyDescent="0.25">
      <c r="B521" s="35" t="s">
        <v>2119</v>
      </c>
      <c r="C521" s="35" t="s">
        <v>2120</v>
      </c>
      <c r="D521" s="35">
        <v>520</v>
      </c>
      <c r="E521" s="35" t="str">
        <f t="shared" si="2"/>
        <v>quinientosveinte</v>
      </c>
    </row>
    <row r="522" spans="2:5" ht="15.75" customHeight="1" x14ac:dyDescent="0.25">
      <c r="B522" s="35" t="s">
        <v>2121</v>
      </c>
      <c r="C522" s="35" t="s">
        <v>2122</v>
      </c>
      <c r="D522" s="35">
        <v>521</v>
      </c>
      <c r="E522" s="35" t="str">
        <f t="shared" si="2"/>
        <v>quinientosveintiuno</v>
      </c>
    </row>
    <row r="523" spans="2:5" ht="15.75" customHeight="1" x14ac:dyDescent="0.25">
      <c r="B523" s="35" t="s">
        <v>2123</v>
      </c>
      <c r="C523" s="35" t="s">
        <v>2124</v>
      </c>
      <c r="D523" s="35">
        <v>522</v>
      </c>
      <c r="E523" s="35" t="str">
        <f t="shared" si="2"/>
        <v>quinientosveintidos</v>
      </c>
    </row>
    <row r="524" spans="2:5" ht="15.75" customHeight="1" x14ac:dyDescent="0.25">
      <c r="B524" s="35" t="s">
        <v>2125</v>
      </c>
      <c r="C524" s="35" t="s">
        <v>2126</v>
      </c>
      <c r="D524" s="35">
        <v>523</v>
      </c>
      <c r="E524" s="35" t="str">
        <f t="shared" si="2"/>
        <v>quinientosveintitres</v>
      </c>
    </row>
    <row r="525" spans="2:5" ht="15.75" customHeight="1" x14ac:dyDescent="0.25">
      <c r="B525" s="35" t="s">
        <v>2127</v>
      </c>
      <c r="C525" s="35" t="s">
        <v>2128</v>
      </c>
      <c r="D525" s="35">
        <v>524</v>
      </c>
      <c r="E525" s="35" t="str">
        <f t="shared" si="2"/>
        <v>quinientosveinticuatro</v>
      </c>
    </row>
    <row r="526" spans="2:5" ht="15.75" customHeight="1" x14ac:dyDescent="0.25">
      <c r="B526" s="35" t="s">
        <v>2129</v>
      </c>
      <c r="C526" s="35" t="s">
        <v>2130</v>
      </c>
      <c r="D526" s="35">
        <v>525</v>
      </c>
      <c r="E526" s="35" t="str">
        <f t="shared" si="2"/>
        <v>quinientosveinticinco</v>
      </c>
    </row>
    <row r="527" spans="2:5" ht="15.75" customHeight="1" x14ac:dyDescent="0.25">
      <c r="B527" s="35" t="s">
        <v>2131</v>
      </c>
      <c r="C527" s="35" t="s">
        <v>2132</v>
      </c>
      <c r="D527" s="35">
        <v>526</v>
      </c>
      <c r="E527" s="35" t="str">
        <f t="shared" si="2"/>
        <v>quinientosveintiseis</v>
      </c>
    </row>
    <row r="528" spans="2:5" ht="15.75" customHeight="1" x14ac:dyDescent="0.25">
      <c r="B528" s="35" t="s">
        <v>2133</v>
      </c>
      <c r="C528" s="35" t="s">
        <v>2134</v>
      </c>
      <c r="D528" s="35">
        <v>527</v>
      </c>
      <c r="E528" s="35" t="str">
        <f t="shared" si="2"/>
        <v>quinientosveintisiete</v>
      </c>
    </row>
    <row r="529" spans="2:5" ht="15.75" customHeight="1" x14ac:dyDescent="0.25">
      <c r="B529" s="35" t="s">
        <v>2135</v>
      </c>
      <c r="C529" s="35" t="s">
        <v>2136</v>
      </c>
      <c r="D529" s="35">
        <v>528</v>
      </c>
      <c r="E529" s="35" t="str">
        <f t="shared" si="2"/>
        <v>quinientosveintiocho</v>
      </c>
    </row>
    <row r="530" spans="2:5" ht="15.75" customHeight="1" x14ac:dyDescent="0.25">
      <c r="B530" s="35" t="s">
        <v>2137</v>
      </c>
      <c r="C530" s="35" t="s">
        <v>2138</v>
      </c>
      <c r="D530" s="35">
        <v>529</v>
      </c>
      <c r="E530" s="35" t="str">
        <f t="shared" si="2"/>
        <v>quinientosveintinueve</v>
      </c>
    </row>
    <row r="531" spans="2:5" ht="15.75" customHeight="1" x14ac:dyDescent="0.25">
      <c r="B531" s="35" t="s">
        <v>2139</v>
      </c>
      <c r="C531" s="35" t="s">
        <v>2140</v>
      </c>
      <c r="D531" s="35">
        <v>530</v>
      </c>
      <c r="E531" s="35" t="str">
        <f t="shared" si="2"/>
        <v>quinientostreinta</v>
      </c>
    </row>
    <row r="532" spans="2:5" ht="15.75" customHeight="1" x14ac:dyDescent="0.25">
      <c r="B532" s="35" t="s">
        <v>2141</v>
      </c>
      <c r="C532" s="35" t="s">
        <v>2142</v>
      </c>
      <c r="D532" s="35">
        <v>531</v>
      </c>
      <c r="E532" s="35" t="str">
        <f t="shared" si="2"/>
        <v>quinientostreintayuno</v>
      </c>
    </row>
    <row r="533" spans="2:5" ht="15.75" customHeight="1" x14ac:dyDescent="0.25">
      <c r="B533" s="35" t="s">
        <v>2143</v>
      </c>
      <c r="C533" s="35" t="s">
        <v>2144</v>
      </c>
      <c r="D533" s="35">
        <v>532</v>
      </c>
      <c r="E533" s="35" t="str">
        <f t="shared" si="2"/>
        <v>quinientostreintaydos</v>
      </c>
    </row>
    <row r="534" spans="2:5" ht="15.75" customHeight="1" x14ac:dyDescent="0.25">
      <c r="B534" s="35" t="s">
        <v>2145</v>
      </c>
      <c r="C534" s="35" t="s">
        <v>2146</v>
      </c>
      <c r="D534" s="35">
        <v>533</v>
      </c>
      <c r="E534" s="35" t="str">
        <f t="shared" si="2"/>
        <v>quinientostreintaytres</v>
      </c>
    </row>
    <row r="535" spans="2:5" ht="15.75" customHeight="1" x14ac:dyDescent="0.25">
      <c r="B535" s="35" t="s">
        <v>2147</v>
      </c>
      <c r="C535" s="35" t="s">
        <v>2148</v>
      </c>
      <c r="D535" s="35">
        <v>534</v>
      </c>
      <c r="E535" s="35" t="str">
        <f t="shared" si="2"/>
        <v>quinientostreintaycuatro</v>
      </c>
    </row>
    <row r="536" spans="2:5" ht="15.75" customHeight="1" x14ac:dyDescent="0.25">
      <c r="B536" s="35" t="s">
        <v>2149</v>
      </c>
      <c r="C536" s="35" t="s">
        <v>2150</v>
      </c>
      <c r="D536" s="35">
        <v>535</v>
      </c>
      <c r="E536" s="35" t="str">
        <f t="shared" si="2"/>
        <v>quinientostreintaycinco</v>
      </c>
    </row>
    <row r="537" spans="2:5" ht="15.75" customHeight="1" x14ac:dyDescent="0.25">
      <c r="B537" s="35" t="s">
        <v>2151</v>
      </c>
      <c r="C537" s="35" t="s">
        <v>2152</v>
      </c>
      <c r="D537" s="35">
        <v>536</v>
      </c>
      <c r="E537" s="35" t="str">
        <f t="shared" si="2"/>
        <v>quinientostreintayseis</v>
      </c>
    </row>
    <row r="538" spans="2:5" ht="15.75" customHeight="1" x14ac:dyDescent="0.25">
      <c r="B538" s="35" t="s">
        <v>2153</v>
      </c>
      <c r="C538" s="35" t="s">
        <v>2154</v>
      </c>
      <c r="D538" s="35">
        <v>537</v>
      </c>
      <c r="E538" s="35" t="str">
        <f t="shared" si="2"/>
        <v>quinientostreintaysiete</v>
      </c>
    </row>
    <row r="539" spans="2:5" ht="15.75" customHeight="1" x14ac:dyDescent="0.25">
      <c r="B539" s="35" t="s">
        <v>2155</v>
      </c>
      <c r="C539" s="35" t="s">
        <v>2156</v>
      </c>
      <c r="D539" s="35">
        <v>538</v>
      </c>
      <c r="E539" s="35" t="str">
        <f t="shared" si="2"/>
        <v>quinientostreintayocho</v>
      </c>
    </row>
    <row r="540" spans="2:5" ht="15.75" customHeight="1" x14ac:dyDescent="0.25">
      <c r="B540" s="35" t="s">
        <v>2157</v>
      </c>
      <c r="C540" s="35" t="s">
        <v>2158</v>
      </c>
      <c r="D540" s="35">
        <v>539</v>
      </c>
      <c r="E540" s="35" t="str">
        <f t="shared" si="2"/>
        <v>quinientostreintaynueve</v>
      </c>
    </row>
    <row r="541" spans="2:5" ht="15.75" customHeight="1" x14ac:dyDescent="0.25">
      <c r="B541" s="35" t="s">
        <v>2159</v>
      </c>
      <c r="C541" s="35" t="s">
        <v>2160</v>
      </c>
      <c r="D541" s="35">
        <v>540</v>
      </c>
      <c r="E541" s="35" t="str">
        <f t="shared" si="2"/>
        <v>quinientoscuarenta</v>
      </c>
    </row>
    <row r="542" spans="2:5" ht="15.75" customHeight="1" x14ac:dyDescent="0.25">
      <c r="B542" s="35" t="s">
        <v>2161</v>
      </c>
      <c r="C542" s="35" t="s">
        <v>2162</v>
      </c>
      <c r="D542" s="35">
        <v>541</v>
      </c>
      <c r="E542" s="35" t="str">
        <f t="shared" si="2"/>
        <v>quinientoscuarentayuno</v>
      </c>
    </row>
    <row r="543" spans="2:5" ht="15.75" customHeight="1" x14ac:dyDescent="0.25">
      <c r="B543" s="35" t="s">
        <v>2163</v>
      </c>
      <c r="C543" s="35" t="s">
        <v>2164</v>
      </c>
      <c r="D543" s="35">
        <v>542</v>
      </c>
      <c r="E543" s="35" t="str">
        <f t="shared" si="2"/>
        <v>quinientoscuarentaydos</v>
      </c>
    </row>
    <row r="544" spans="2:5" ht="15.75" customHeight="1" x14ac:dyDescent="0.25">
      <c r="B544" s="35" t="s">
        <v>2165</v>
      </c>
      <c r="C544" s="35" t="s">
        <v>2166</v>
      </c>
      <c r="D544" s="35">
        <v>543</v>
      </c>
      <c r="E544" s="35" t="str">
        <f t="shared" si="2"/>
        <v>quinientoscuarentaytres</v>
      </c>
    </row>
    <row r="545" spans="2:5" ht="15.75" customHeight="1" x14ac:dyDescent="0.25">
      <c r="B545" s="35" t="s">
        <v>2167</v>
      </c>
      <c r="C545" s="35" t="s">
        <v>2168</v>
      </c>
      <c r="D545" s="35">
        <v>544</v>
      </c>
      <c r="E545" s="35" t="str">
        <f t="shared" si="2"/>
        <v>quinientoscuarentaycuatro</v>
      </c>
    </row>
    <row r="546" spans="2:5" ht="15.75" customHeight="1" x14ac:dyDescent="0.25">
      <c r="B546" s="35" t="s">
        <v>2169</v>
      </c>
      <c r="C546" s="35" t="s">
        <v>2170</v>
      </c>
      <c r="D546" s="35">
        <v>545</v>
      </c>
      <c r="E546" s="35" t="str">
        <f t="shared" si="2"/>
        <v>quinientoscuarentaycinco</v>
      </c>
    </row>
    <row r="547" spans="2:5" ht="15.75" customHeight="1" x14ac:dyDescent="0.25">
      <c r="B547" s="35" t="s">
        <v>2171</v>
      </c>
      <c r="C547" s="35" t="s">
        <v>2172</v>
      </c>
      <c r="D547" s="35">
        <v>546</v>
      </c>
      <c r="E547" s="35" t="str">
        <f t="shared" si="2"/>
        <v>quinientoscuarentayseis</v>
      </c>
    </row>
    <row r="548" spans="2:5" ht="15.75" customHeight="1" x14ac:dyDescent="0.25">
      <c r="B548" s="35" t="s">
        <v>2173</v>
      </c>
      <c r="C548" s="35" t="s">
        <v>2174</v>
      </c>
      <c r="D548" s="35">
        <v>547</v>
      </c>
      <c r="E548" s="35" t="str">
        <f t="shared" si="2"/>
        <v>quinientoscuarentaysiete</v>
      </c>
    </row>
    <row r="549" spans="2:5" ht="15.75" customHeight="1" x14ac:dyDescent="0.25">
      <c r="B549" s="35" t="s">
        <v>2175</v>
      </c>
      <c r="C549" s="35" t="s">
        <v>2176</v>
      </c>
      <c r="D549" s="35">
        <v>548</v>
      </c>
      <c r="E549" s="35" t="str">
        <f t="shared" si="2"/>
        <v>quinientoscuarentayocho</v>
      </c>
    </row>
    <row r="550" spans="2:5" ht="15.75" customHeight="1" x14ac:dyDescent="0.25">
      <c r="B550" s="35" t="s">
        <v>2177</v>
      </c>
      <c r="C550" s="35" t="s">
        <v>2178</v>
      </c>
      <c r="D550" s="35">
        <v>549</v>
      </c>
      <c r="E550" s="35" t="str">
        <f t="shared" si="2"/>
        <v>quinientoscuarentaynueve</v>
      </c>
    </row>
    <row r="551" spans="2:5" ht="15.75" customHeight="1" x14ac:dyDescent="0.25">
      <c r="B551" s="35" t="s">
        <v>2179</v>
      </c>
      <c r="C551" s="35" t="s">
        <v>2180</v>
      </c>
      <c r="D551" s="35">
        <v>550</v>
      </c>
      <c r="E551" s="35" t="str">
        <f t="shared" si="2"/>
        <v>quinientoscincuenta</v>
      </c>
    </row>
    <row r="552" spans="2:5" ht="15.75" customHeight="1" x14ac:dyDescent="0.25">
      <c r="B552" s="35" t="s">
        <v>2181</v>
      </c>
      <c r="C552" s="35" t="s">
        <v>2182</v>
      </c>
      <c r="D552" s="35">
        <v>551</v>
      </c>
      <c r="E552" s="35" t="str">
        <f t="shared" si="2"/>
        <v>quinientoscincuentayuno</v>
      </c>
    </row>
    <row r="553" spans="2:5" ht="15.75" customHeight="1" x14ac:dyDescent="0.25">
      <c r="B553" s="35" t="s">
        <v>2183</v>
      </c>
      <c r="C553" s="35" t="s">
        <v>2184</v>
      </c>
      <c r="D553" s="35">
        <v>552</v>
      </c>
      <c r="E553" s="35" t="str">
        <f t="shared" si="2"/>
        <v>quinientoscincuentaydos</v>
      </c>
    </row>
    <row r="554" spans="2:5" ht="15.75" customHeight="1" x14ac:dyDescent="0.25">
      <c r="B554" s="35" t="s">
        <v>2185</v>
      </c>
      <c r="C554" s="35" t="s">
        <v>2186</v>
      </c>
      <c r="D554" s="35">
        <v>553</v>
      </c>
      <c r="E554" s="35" t="str">
        <f t="shared" si="2"/>
        <v>quinientoscincuentaytres</v>
      </c>
    </row>
    <row r="555" spans="2:5" ht="15.75" customHeight="1" x14ac:dyDescent="0.25">
      <c r="B555" s="35" t="s">
        <v>2187</v>
      </c>
      <c r="C555" s="35" t="s">
        <v>2188</v>
      </c>
      <c r="D555" s="35">
        <v>554</v>
      </c>
      <c r="E555" s="35" t="str">
        <f t="shared" si="2"/>
        <v>quinientoscincuentaycuatro</v>
      </c>
    </row>
    <row r="556" spans="2:5" ht="15.75" customHeight="1" x14ac:dyDescent="0.25">
      <c r="B556" s="35" t="s">
        <v>2189</v>
      </c>
      <c r="C556" s="35" t="s">
        <v>2190</v>
      </c>
      <c r="D556" s="35">
        <v>555</v>
      </c>
      <c r="E556" s="35" t="str">
        <f t="shared" si="2"/>
        <v>quinientoscincuentaycinco</v>
      </c>
    </row>
    <row r="557" spans="2:5" ht="15.75" customHeight="1" x14ac:dyDescent="0.25">
      <c r="B557" s="35" t="s">
        <v>2191</v>
      </c>
      <c r="C557" s="35" t="s">
        <v>2192</v>
      </c>
      <c r="D557" s="35">
        <v>556</v>
      </c>
      <c r="E557" s="35" t="str">
        <f t="shared" si="2"/>
        <v>quinientoscincuentayseis</v>
      </c>
    </row>
    <row r="558" spans="2:5" ht="15.75" customHeight="1" x14ac:dyDescent="0.25">
      <c r="B558" s="35" t="s">
        <v>2193</v>
      </c>
      <c r="C558" s="35" t="s">
        <v>2194</v>
      </c>
      <c r="D558" s="35">
        <v>557</v>
      </c>
      <c r="E558" s="35" t="str">
        <f t="shared" si="2"/>
        <v>quinientoscincuentaysiete</v>
      </c>
    </row>
    <row r="559" spans="2:5" ht="15.75" customHeight="1" x14ac:dyDescent="0.25">
      <c r="B559" s="35" t="s">
        <v>2195</v>
      </c>
      <c r="C559" s="35" t="s">
        <v>2196</v>
      </c>
      <c r="D559" s="35">
        <v>558</v>
      </c>
      <c r="E559" s="35" t="str">
        <f t="shared" si="2"/>
        <v>quinientoscincuentayocho</v>
      </c>
    </row>
    <row r="560" spans="2:5" ht="15.75" customHeight="1" x14ac:dyDescent="0.25">
      <c r="B560" s="35" t="s">
        <v>2197</v>
      </c>
      <c r="C560" s="35" t="s">
        <v>2198</v>
      </c>
      <c r="D560" s="35">
        <v>559</v>
      </c>
      <c r="E560" s="35" t="str">
        <f t="shared" si="2"/>
        <v>quinientoscincuentaynueve</v>
      </c>
    </row>
    <row r="561" spans="2:5" ht="15.75" customHeight="1" x14ac:dyDescent="0.25">
      <c r="B561" s="35" t="s">
        <v>2199</v>
      </c>
      <c r="C561" s="35" t="s">
        <v>2200</v>
      </c>
      <c r="D561" s="35">
        <v>560</v>
      </c>
      <c r="E561" s="35" t="str">
        <f t="shared" si="2"/>
        <v>quinientossesenta</v>
      </c>
    </row>
    <row r="562" spans="2:5" ht="15.75" customHeight="1" x14ac:dyDescent="0.25">
      <c r="B562" s="35" t="s">
        <v>2201</v>
      </c>
      <c r="C562" s="35" t="s">
        <v>2202</v>
      </c>
      <c r="D562" s="35">
        <v>561</v>
      </c>
      <c r="E562" s="35" t="str">
        <f t="shared" si="2"/>
        <v>quinientossesentayuno</v>
      </c>
    </row>
    <row r="563" spans="2:5" ht="15.75" customHeight="1" x14ac:dyDescent="0.25">
      <c r="B563" s="35" t="s">
        <v>2203</v>
      </c>
      <c r="C563" s="35" t="s">
        <v>2204</v>
      </c>
      <c r="D563" s="35">
        <v>562</v>
      </c>
      <c r="E563" s="35" t="str">
        <f t="shared" si="2"/>
        <v>quinientossesentaydos</v>
      </c>
    </row>
    <row r="564" spans="2:5" ht="15.75" customHeight="1" x14ac:dyDescent="0.25">
      <c r="B564" s="35" t="s">
        <v>2205</v>
      </c>
      <c r="C564" s="35" t="s">
        <v>2206</v>
      </c>
      <c r="D564" s="35">
        <v>563</v>
      </c>
      <c r="E564" s="35" t="str">
        <f t="shared" si="2"/>
        <v>quinientossesentaytres</v>
      </c>
    </row>
    <row r="565" spans="2:5" ht="15.75" customHeight="1" x14ac:dyDescent="0.25">
      <c r="B565" s="35" t="s">
        <v>2207</v>
      </c>
      <c r="C565" s="35" t="s">
        <v>2208</v>
      </c>
      <c r="D565" s="35">
        <v>564</v>
      </c>
      <c r="E565" s="35" t="str">
        <f t="shared" si="2"/>
        <v>quinientossesentaycuatro</v>
      </c>
    </row>
    <row r="566" spans="2:5" ht="15.75" customHeight="1" x14ac:dyDescent="0.25">
      <c r="B566" s="35" t="s">
        <v>2209</v>
      </c>
      <c r="C566" s="35" t="s">
        <v>2210</v>
      </c>
      <c r="D566" s="35">
        <v>565</v>
      </c>
      <c r="E566" s="35" t="str">
        <f t="shared" si="2"/>
        <v>quinientossesentaycinco</v>
      </c>
    </row>
    <row r="567" spans="2:5" ht="15.75" customHeight="1" x14ac:dyDescent="0.25">
      <c r="B567" s="35" t="s">
        <v>2211</v>
      </c>
      <c r="C567" s="35" t="s">
        <v>2212</v>
      </c>
      <c r="D567" s="35">
        <v>566</v>
      </c>
      <c r="E567" s="35" t="str">
        <f t="shared" si="2"/>
        <v>quinientossesentayseis</v>
      </c>
    </row>
    <row r="568" spans="2:5" ht="15.75" customHeight="1" x14ac:dyDescent="0.25">
      <c r="B568" s="35" t="s">
        <v>2213</v>
      </c>
      <c r="C568" s="35" t="s">
        <v>2214</v>
      </c>
      <c r="D568" s="35">
        <v>567</v>
      </c>
      <c r="E568" s="35" t="str">
        <f t="shared" si="2"/>
        <v>quinientossesentaysiete</v>
      </c>
    </row>
    <row r="569" spans="2:5" ht="15.75" customHeight="1" x14ac:dyDescent="0.25">
      <c r="B569" s="35" t="s">
        <v>2215</v>
      </c>
      <c r="C569" s="35" t="s">
        <v>2216</v>
      </c>
      <c r="D569" s="35">
        <v>568</v>
      </c>
      <c r="E569" s="35" t="str">
        <f t="shared" si="2"/>
        <v>quinientossesentayocho</v>
      </c>
    </row>
    <row r="570" spans="2:5" ht="15.75" customHeight="1" x14ac:dyDescent="0.25">
      <c r="B570" s="35" t="s">
        <v>2217</v>
      </c>
      <c r="C570" s="35" t="s">
        <v>2218</v>
      </c>
      <c r="D570" s="35">
        <v>569</v>
      </c>
      <c r="E570" s="35" t="str">
        <f t="shared" si="2"/>
        <v>quinientossesentaynueve</v>
      </c>
    </row>
    <row r="571" spans="2:5" ht="15.75" customHeight="1" x14ac:dyDescent="0.25">
      <c r="B571" s="35" t="s">
        <v>2219</v>
      </c>
      <c r="C571" s="35" t="s">
        <v>2220</v>
      </c>
      <c r="D571" s="35">
        <v>570</v>
      </c>
      <c r="E571" s="35" t="str">
        <f t="shared" si="2"/>
        <v>quinientossetenta</v>
      </c>
    </row>
    <row r="572" spans="2:5" ht="15.75" customHeight="1" x14ac:dyDescent="0.25">
      <c r="B572" s="35" t="s">
        <v>2221</v>
      </c>
      <c r="C572" s="35" t="s">
        <v>2222</v>
      </c>
      <c r="D572" s="35">
        <v>571</v>
      </c>
      <c r="E572" s="35" t="str">
        <f t="shared" si="2"/>
        <v>quinientossetentayuno</v>
      </c>
    </row>
    <row r="573" spans="2:5" ht="15.75" customHeight="1" x14ac:dyDescent="0.25">
      <c r="B573" s="35" t="s">
        <v>2223</v>
      </c>
      <c r="C573" s="35" t="s">
        <v>2224</v>
      </c>
      <c r="D573" s="35">
        <v>572</v>
      </c>
      <c r="E573" s="35" t="str">
        <f t="shared" si="2"/>
        <v>quinientossetentaydos</v>
      </c>
    </row>
    <row r="574" spans="2:5" ht="15.75" customHeight="1" x14ac:dyDescent="0.25">
      <c r="B574" s="35" t="s">
        <v>2225</v>
      </c>
      <c r="C574" s="35" t="s">
        <v>2226</v>
      </c>
      <c r="D574" s="35">
        <v>573</v>
      </c>
      <c r="E574" s="35" t="str">
        <f t="shared" si="2"/>
        <v>quinientossetentaytres</v>
      </c>
    </row>
    <row r="575" spans="2:5" ht="15.75" customHeight="1" x14ac:dyDescent="0.25">
      <c r="B575" s="35" t="s">
        <v>2227</v>
      </c>
      <c r="C575" s="35" t="s">
        <v>2228</v>
      </c>
      <c r="D575" s="35">
        <v>574</v>
      </c>
      <c r="E575" s="35" t="str">
        <f t="shared" si="2"/>
        <v>quinientossetentaycuatro</v>
      </c>
    </row>
    <row r="576" spans="2:5" ht="15.75" customHeight="1" x14ac:dyDescent="0.25">
      <c r="B576" s="35" t="s">
        <v>2229</v>
      </c>
      <c r="C576" s="35" t="s">
        <v>2230</v>
      </c>
      <c r="D576" s="35">
        <v>575</v>
      </c>
      <c r="E576" s="35" t="str">
        <f t="shared" si="2"/>
        <v>quinientossetentaycinco</v>
      </c>
    </row>
    <row r="577" spans="2:5" ht="15.75" customHeight="1" x14ac:dyDescent="0.25">
      <c r="B577" s="35" t="s">
        <v>2231</v>
      </c>
      <c r="C577" s="35" t="s">
        <v>2232</v>
      </c>
      <c r="D577" s="35">
        <v>576</v>
      </c>
      <c r="E577" s="35" t="str">
        <f t="shared" si="2"/>
        <v>quinientossetentayseis</v>
      </c>
    </row>
    <row r="578" spans="2:5" ht="15.75" customHeight="1" x14ac:dyDescent="0.25">
      <c r="B578" s="35" t="s">
        <v>2233</v>
      </c>
      <c r="C578" s="35" t="s">
        <v>2234</v>
      </c>
      <c r="D578" s="35">
        <v>577</v>
      </c>
      <c r="E578" s="35" t="str">
        <f t="shared" si="2"/>
        <v>quinientossetentaysiete</v>
      </c>
    </row>
    <row r="579" spans="2:5" ht="15.75" customHeight="1" x14ac:dyDescent="0.25">
      <c r="B579" s="35" t="s">
        <v>2235</v>
      </c>
      <c r="C579" s="35" t="s">
        <v>2236</v>
      </c>
      <c r="D579" s="35">
        <v>578</v>
      </c>
      <c r="E579" s="35" t="str">
        <f t="shared" si="2"/>
        <v>quinientossetentayocho</v>
      </c>
    </row>
    <row r="580" spans="2:5" ht="15.75" customHeight="1" x14ac:dyDescent="0.25">
      <c r="B580" s="35" t="s">
        <v>2237</v>
      </c>
      <c r="C580" s="35" t="s">
        <v>2238</v>
      </c>
      <c r="D580" s="35">
        <v>579</v>
      </c>
      <c r="E580" s="35" t="str">
        <f t="shared" si="2"/>
        <v>quinientossetentaynueve</v>
      </c>
    </row>
    <row r="581" spans="2:5" ht="15.75" customHeight="1" x14ac:dyDescent="0.25">
      <c r="B581" s="35" t="s">
        <v>2239</v>
      </c>
      <c r="C581" s="35" t="s">
        <v>2240</v>
      </c>
      <c r="D581" s="35">
        <v>580</v>
      </c>
      <c r="E581" s="35" t="str">
        <f t="shared" si="2"/>
        <v>quinientosochenta</v>
      </c>
    </row>
    <row r="582" spans="2:5" ht="15.75" customHeight="1" x14ac:dyDescent="0.25">
      <c r="B582" s="35" t="s">
        <v>2241</v>
      </c>
      <c r="C582" s="35" t="s">
        <v>2242</v>
      </c>
      <c r="D582" s="35">
        <v>581</v>
      </c>
      <c r="E582" s="35" t="str">
        <f t="shared" si="2"/>
        <v>quinientosochentayuno</v>
      </c>
    </row>
    <row r="583" spans="2:5" ht="15.75" customHeight="1" x14ac:dyDescent="0.25">
      <c r="B583" s="35" t="s">
        <v>2243</v>
      </c>
      <c r="C583" s="35" t="s">
        <v>2244</v>
      </c>
      <c r="D583" s="35">
        <v>582</v>
      </c>
      <c r="E583" s="35" t="str">
        <f t="shared" si="2"/>
        <v>quinientosochentaydos</v>
      </c>
    </row>
    <row r="584" spans="2:5" ht="15.75" customHeight="1" x14ac:dyDescent="0.25">
      <c r="B584" s="35" t="s">
        <v>2245</v>
      </c>
      <c r="C584" s="35" t="s">
        <v>2246</v>
      </c>
      <c r="D584" s="35">
        <v>583</v>
      </c>
      <c r="E584" s="35" t="str">
        <f t="shared" si="2"/>
        <v>quinientosochentaytres</v>
      </c>
    </row>
    <row r="585" spans="2:5" ht="15.75" customHeight="1" x14ac:dyDescent="0.25">
      <c r="B585" s="35" t="s">
        <v>2247</v>
      </c>
      <c r="C585" s="35" t="s">
        <v>2248</v>
      </c>
      <c r="D585" s="35">
        <v>584</v>
      </c>
      <c r="E585" s="35" t="str">
        <f t="shared" si="2"/>
        <v>quinientosochentaycuatro</v>
      </c>
    </row>
    <row r="586" spans="2:5" ht="15.75" customHeight="1" x14ac:dyDescent="0.25">
      <c r="B586" s="35" t="s">
        <v>2249</v>
      </c>
      <c r="C586" s="35" t="s">
        <v>2250</v>
      </c>
      <c r="D586" s="35">
        <v>585</v>
      </c>
      <c r="E586" s="35" t="str">
        <f t="shared" si="2"/>
        <v>quinientosochentaycinco</v>
      </c>
    </row>
    <row r="587" spans="2:5" ht="15.75" customHeight="1" x14ac:dyDescent="0.25">
      <c r="B587" s="35" t="s">
        <v>2251</v>
      </c>
      <c r="C587" s="35" t="s">
        <v>2252</v>
      </c>
      <c r="D587" s="35">
        <v>586</v>
      </c>
      <c r="E587" s="35" t="str">
        <f t="shared" si="2"/>
        <v>quinientosochentayseis</v>
      </c>
    </row>
    <row r="588" spans="2:5" ht="15.75" customHeight="1" x14ac:dyDescent="0.25">
      <c r="B588" s="35" t="s">
        <v>2253</v>
      </c>
      <c r="C588" s="35" t="s">
        <v>2254</v>
      </c>
      <c r="D588" s="35">
        <v>587</v>
      </c>
      <c r="E588" s="35" t="str">
        <f t="shared" si="2"/>
        <v>quinientosochentaysiete</v>
      </c>
    </row>
    <row r="589" spans="2:5" ht="15.75" customHeight="1" x14ac:dyDescent="0.25">
      <c r="B589" s="35" t="s">
        <v>2255</v>
      </c>
      <c r="C589" s="35" t="s">
        <v>2256</v>
      </c>
      <c r="D589" s="35">
        <v>588</v>
      </c>
      <c r="E589" s="35" t="str">
        <f t="shared" si="2"/>
        <v>quinientosochentayocho</v>
      </c>
    </row>
    <row r="590" spans="2:5" ht="15.75" customHeight="1" x14ac:dyDescent="0.25">
      <c r="B590" s="35" t="s">
        <v>2257</v>
      </c>
      <c r="C590" s="35" t="s">
        <v>2258</v>
      </c>
      <c r="D590" s="35">
        <v>589</v>
      </c>
      <c r="E590" s="35" t="str">
        <f t="shared" si="2"/>
        <v>quinientosochentaynueve</v>
      </c>
    </row>
    <row r="591" spans="2:5" ht="15.75" customHeight="1" x14ac:dyDescent="0.25">
      <c r="B591" s="35" t="s">
        <v>2259</v>
      </c>
      <c r="C591" s="35" t="s">
        <v>2260</v>
      </c>
      <c r="D591" s="35">
        <v>590</v>
      </c>
      <c r="E591" s="35" t="str">
        <f t="shared" si="2"/>
        <v>quinientosnoventa</v>
      </c>
    </row>
    <row r="592" spans="2:5" ht="15.75" customHeight="1" x14ac:dyDescent="0.25">
      <c r="B592" s="35" t="s">
        <v>2261</v>
      </c>
      <c r="C592" s="35" t="s">
        <v>2262</v>
      </c>
      <c r="D592" s="35">
        <v>591</v>
      </c>
      <c r="E592" s="35" t="str">
        <f t="shared" si="2"/>
        <v>quinientosnoventayuno</v>
      </c>
    </row>
    <row r="593" spans="2:5" ht="15.75" customHeight="1" x14ac:dyDescent="0.25">
      <c r="B593" s="35" t="s">
        <v>2263</v>
      </c>
      <c r="C593" s="35" t="s">
        <v>2264</v>
      </c>
      <c r="D593" s="35">
        <v>592</v>
      </c>
      <c r="E593" s="35" t="str">
        <f t="shared" si="2"/>
        <v>quinientosnoventaydos</v>
      </c>
    </row>
    <row r="594" spans="2:5" ht="15.75" customHeight="1" x14ac:dyDescent="0.25">
      <c r="B594" s="35" t="s">
        <v>2265</v>
      </c>
      <c r="C594" s="35" t="s">
        <v>2266</v>
      </c>
      <c r="D594" s="35">
        <v>593</v>
      </c>
      <c r="E594" s="35" t="str">
        <f t="shared" si="2"/>
        <v>quinientosnoventaytres</v>
      </c>
    </row>
    <row r="595" spans="2:5" ht="15.75" customHeight="1" x14ac:dyDescent="0.25">
      <c r="B595" s="35" t="s">
        <v>2267</v>
      </c>
      <c r="C595" s="35" t="s">
        <v>2268</v>
      </c>
      <c r="D595" s="35">
        <v>594</v>
      </c>
      <c r="E595" s="35" t="str">
        <f t="shared" si="2"/>
        <v>quinientosnoventaycuatro</v>
      </c>
    </row>
    <row r="596" spans="2:5" ht="15.75" customHeight="1" x14ac:dyDescent="0.25">
      <c r="B596" s="35" t="s">
        <v>2269</v>
      </c>
      <c r="C596" s="35" t="s">
        <v>2270</v>
      </c>
      <c r="D596" s="35">
        <v>595</v>
      </c>
      <c r="E596" s="35" t="str">
        <f t="shared" si="2"/>
        <v>quinientosnoventaycinco</v>
      </c>
    </row>
    <row r="597" spans="2:5" ht="15.75" customHeight="1" x14ac:dyDescent="0.25">
      <c r="B597" s="35" t="s">
        <v>2271</v>
      </c>
      <c r="C597" s="35" t="s">
        <v>2272</v>
      </c>
      <c r="D597" s="35">
        <v>596</v>
      </c>
      <c r="E597" s="35" t="str">
        <f t="shared" si="2"/>
        <v>quinientosnoventayseis</v>
      </c>
    </row>
    <row r="598" spans="2:5" ht="15.75" customHeight="1" x14ac:dyDescent="0.25">
      <c r="B598" s="35" t="s">
        <v>2273</v>
      </c>
      <c r="C598" s="35" t="s">
        <v>2274</v>
      </c>
      <c r="D598" s="35">
        <v>597</v>
      </c>
      <c r="E598" s="35" t="str">
        <f t="shared" si="2"/>
        <v>quinientosnoventaysiete</v>
      </c>
    </row>
    <row r="599" spans="2:5" ht="15.75" customHeight="1" x14ac:dyDescent="0.25">
      <c r="B599" s="35" t="s">
        <v>2275</v>
      </c>
      <c r="C599" s="35" t="s">
        <v>2276</v>
      </c>
      <c r="D599" s="35">
        <v>598</v>
      </c>
      <c r="E599" s="35" t="str">
        <f t="shared" si="2"/>
        <v>quinientosnoventayocho</v>
      </c>
    </row>
    <row r="600" spans="2:5" ht="15.75" customHeight="1" x14ac:dyDescent="0.25">
      <c r="B600" s="35" t="s">
        <v>2277</v>
      </c>
      <c r="C600" s="35" t="s">
        <v>2278</v>
      </c>
      <c r="D600" s="35">
        <v>599</v>
      </c>
      <c r="E600" s="35" t="str">
        <f t="shared" si="2"/>
        <v>quinientosnoventaynueve</v>
      </c>
    </row>
    <row r="601" spans="2:5" ht="15.75" customHeight="1" x14ac:dyDescent="0.25">
      <c r="B601" s="35" t="s">
        <v>2279</v>
      </c>
      <c r="C601" s="35" t="s">
        <v>2280</v>
      </c>
      <c r="D601" s="35">
        <v>600</v>
      </c>
      <c r="E601" s="35" t="str">
        <f t="shared" si="2"/>
        <v>seiscientos</v>
      </c>
    </row>
    <row r="602" spans="2:5" ht="15.75" customHeight="1" x14ac:dyDescent="0.25">
      <c r="B602" s="35" t="s">
        <v>2281</v>
      </c>
      <c r="C602" s="35" t="s">
        <v>2282</v>
      </c>
      <c r="D602" s="35">
        <v>601</v>
      </c>
      <c r="E602" s="35" t="str">
        <f t="shared" si="2"/>
        <v>seiscientosuno</v>
      </c>
    </row>
    <row r="603" spans="2:5" ht="15.75" customHeight="1" x14ac:dyDescent="0.25">
      <c r="B603" s="35" t="s">
        <v>2283</v>
      </c>
      <c r="C603" s="35" t="s">
        <v>2284</v>
      </c>
      <c r="D603" s="35">
        <v>602</v>
      </c>
      <c r="E603" s="35" t="str">
        <f t="shared" si="2"/>
        <v>seiscientosdos</v>
      </c>
    </row>
    <row r="604" spans="2:5" ht="15.75" customHeight="1" x14ac:dyDescent="0.25">
      <c r="B604" s="35" t="s">
        <v>2285</v>
      </c>
      <c r="C604" s="35" t="s">
        <v>2286</v>
      </c>
      <c r="D604" s="35">
        <v>603</v>
      </c>
      <c r="E604" s="35" t="str">
        <f t="shared" si="2"/>
        <v>seiscientostres</v>
      </c>
    </row>
    <row r="605" spans="2:5" ht="15.75" customHeight="1" x14ac:dyDescent="0.25">
      <c r="B605" s="35" t="s">
        <v>2287</v>
      </c>
      <c r="C605" s="35" t="s">
        <v>2288</v>
      </c>
      <c r="D605" s="35">
        <v>604</v>
      </c>
      <c r="E605" s="35" t="str">
        <f t="shared" si="2"/>
        <v>seiscientoscuatro</v>
      </c>
    </row>
    <row r="606" spans="2:5" ht="15.75" customHeight="1" x14ac:dyDescent="0.25">
      <c r="B606" s="35" t="s">
        <v>2289</v>
      </c>
      <c r="C606" s="35" t="s">
        <v>2290</v>
      </c>
      <c r="D606" s="35">
        <v>605</v>
      </c>
      <c r="E606" s="35" t="str">
        <f t="shared" si="2"/>
        <v>seiscientoscinco</v>
      </c>
    </row>
    <row r="607" spans="2:5" ht="15.75" customHeight="1" x14ac:dyDescent="0.25">
      <c r="B607" s="35" t="s">
        <v>2291</v>
      </c>
      <c r="C607" s="35" t="s">
        <v>2292</v>
      </c>
      <c r="D607" s="35">
        <v>606</v>
      </c>
      <c r="E607" s="35" t="str">
        <f t="shared" si="2"/>
        <v>seiscientosseis</v>
      </c>
    </row>
    <row r="608" spans="2:5" ht="15.75" customHeight="1" x14ac:dyDescent="0.25">
      <c r="B608" s="35" t="s">
        <v>2293</v>
      </c>
      <c r="C608" s="35" t="s">
        <v>2294</v>
      </c>
      <c r="D608" s="35">
        <v>607</v>
      </c>
      <c r="E608" s="35" t="str">
        <f t="shared" si="2"/>
        <v>seiscientossiete</v>
      </c>
    </row>
    <row r="609" spans="2:5" ht="15.75" customHeight="1" x14ac:dyDescent="0.25">
      <c r="B609" s="35" t="s">
        <v>2295</v>
      </c>
      <c r="C609" s="35" t="s">
        <v>2296</v>
      </c>
      <c r="D609" s="35">
        <v>608</v>
      </c>
      <c r="E609" s="35" t="str">
        <f t="shared" si="2"/>
        <v>seiscientosocho</v>
      </c>
    </row>
    <row r="610" spans="2:5" ht="15.75" customHeight="1" x14ac:dyDescent="0.25">
      <c r="B610" s="35" t="s">
        <v>2297</v>
      </c>
      <c r="C610" s="35" t="s">
        <v>2298</v>
      </c>
      <c r="D610" s="35">
        <v>609</v>
      </c>
      <c r="E610" s="35" t="str">
        <f t="shared" si="2"/>
        <v>seiscientosnueve</v>
      </c>
    </row>
    <row r="611" spans="2:5" ht="15.75" customHeight="1" x14ac:dyDescent="0.25">
      <c r="B611" s="35" t="s">
        <v>2299</v>
      </c>
      <c r="C611" s="35" t="s">
        <v>2300</v>
      </c>
      <c r="D611" s="35">
        <v>610</v>
      </c>
      <c r="E611" s="35" t="str">
        <f t="shared" si="2"/>
        <v>seiscientosdiez</v>
      </c>
    </row>
    <row r="612" spans="2:5" ht="15.75" customHeight="1" x14ac:dyDescent="0.25">
      <c r="B612" s="35" t="s">
        <v>2301</v>
      </c>
      <c r="C612" s="35" t="s">
        <v>2302</v>
      </c>
      <c r="D612" s="35">
        <v>611</v>
      </c>
      <c r="E612" s="35" t="str">
        <f t="shared" si="2"/>
        <v>seiscientosonce</v>
      </c>
    </row>
    <row r="613" spans="2:5" ht="15.75" customHeight="1" x14ac:dyDescent="0.25">
      <c r="B613" s="35" t="s">
        <v>2303</v>
      </c>
      <c r="C613" s="35" t="s">
        <v>2304</v>
      </c>
      <c r="D613" s="35">
        <v>612</v>
      </c>
      <c r="E613" s="35" t="str">
        <f t="shared" si="2"/>
        <v>seiscientosdoce</v>
      </c>
    </row>
    <row r="614" spans="2:5" ht="15.75" customHeight="1" x14ac:dyDescent="0.25">
      <c r="B614" s="35" t="s">
        <v>2305</v>
      </c>
      <c r="C614" s="35" t="s">
        <v>2306</v>
      </c>
      <c r="D614" s="35">
        <v>613</v>
      </c>
      <c r="E614" s="35" t="str">
        <f t="shared" si="2"/>
        <v>seiscientostrece</v>
      </c>
    </row>
    <row r="615" spans="2:5" ht="15.75" customHeight="1" x14ac:dyDescent="0.25">
      <c r="B615" s="35" t="s">
        <v>2307</v>
      </c>
      <c r="C615" s="35" t="s">
        <v>2308</v>
      </c>
      <c r="D615" s="35">
        <v>614</v>
      </c>
      <c r="E615" s="35" t="str">
        <f t="shared" si="2"/>
        <v>seiscientoscatorce</v>
      </c>
    </row>
    <row r="616" spans="2:5" ht="15.75" customHeight="1" x14ac:dyDescent="0.25">
      <c r="B616" s="35" t="s">
        <v>2309</v>
      </c>
      <c r="C616" s="35" t="s">
        <v>2310</v>
      </c>
      <c r="D616" s="35">
        <v>615</v>
      </c>
      <c r="E616" s="35" t="str">
        <f t="shared" si="2"/>
        <v>seiscientosquince</v>
      </c>
    </row>
    <row r="617" spans="2:5" ht="15.75" customHeight="1" x14ac:dyDescent="0.25">
      <c r="B617" s="35" t="s">
        <v>2311</v>
      </c>
      <c r="C617" s="35" t="s">
        <v>2312</v>
      </c>
      <c r="D617" s="35">
        <v>616</v>
      </c>
      <c r="E617" s="35" t="str">
        <f t="shared" si="2"/>
        <v>seiscientosdiecieis</v>
      </c>
    </row>
    <row r="618" spans="2:5" ht="15.75" customHeight="1" x14ac:dyDescent="0.25">
      <c r="B618" s="35" t="s">
        <v>2313</v>
      </c>
      <c r="C618" s="35" t="s">
        <v>2314</v>
      </c>
      <c r="D618" s="35">
        <v>617</v>
      </c>
      <c r="E618" s="35" t="str">
        <f t="shared" si="2"/>
        <v>seiscientosdiecisiete</v>
      </c>
    </row>
    <row r="619" spans="2:5" ht="15.75" customHeight="1" x14ac:dyDescent="0.25">
      <c r="B619" s="35" t="s">
        <v>2315</v>
      </c>
      <c r="C619" s="35" t="s">
        <v>2316</v>
      </c>
      <c r="D619" s="35">
        <v>618</v>
      </c>
      <c r="E619" s="35" t="str">
        <f t="shared" si="2"/>
        <v>seiscientosdieciocho</v>
      </c>
    </row>
    <row r="620" spans="2:5" ht="15.75" customHeight="1" x14ac:dyDescent="0.25">
      <c r="B620" s="35" t="s">
        <v>2317</v>
      </c>
      <c r="C620" s="35" t="s">
        <v>2318</v>
      </c>
      <c r="D620" s="35">
        <v>619</v>
      </c>
      <c r="E620" s="35" t="str">
        <f t="shared" si="2"/>
        <v>seiscientosdiecinueve</v>
      </c>
    </row>
    <row r="621" spans="2:5" ht="15.75" customHeight="1" x14ac:dyDescent="0.25">
      <c r="B621" s="35" t="s">
        <v>2319</v>
      </c>
      <c r="C621" s="35" t="s">
        <v>2320</v>
      </c>
      <c r="D621" s="35">
        <v>620</v>
      </c>
      <c r="E621" s="35" t="str">
        <f t="shared" si="2"/>
        <v>seiscientosveinte</v>
      </c>
    </row>
    <row r="622" spans="2:5" ht="15.75" customHeight="1" x14ac:dyDescent="0.25">
      <c r="B622" s="35" t="s">
        <v>2321</v>
      </c>
      <c r="C622" s="35" t="s">
        <v>2322</v>
      </c>
      <c r="D622" s="35">
        <v>621</v>
      </c>
      <c r="E622" s="35" t="str">
        <f t="shared" si="2"/>
        <v>seiscientosveintiuno</v>
      </c>
    </row>
    <row r="623" spans="2:5" ht="15.75" customHeight="1" x14ac:dyDescent="0.25">
      <c r="B623" s="35" t="s">
        <v>2323</v>
      </c>
      <c r="C623" s="35" t="s">
        <v>2324</v>
      </c>
      <c r="D623" s="35">
        <v>622</v>
      </c>
      <c r="E623" s="35" t="str">
        <f t="shared" si="2"/>
        <v>seiscientosveintidos</v>
      </c>
    </row>
    <row r="624" spans="2:5" ht="15.75" customHeight="1" x14ac:dyDescent="0.25">
      <c r="B624" s="35" t="s">
        <v>2325</v>
      </c>
      <c r="C624" s="35" t="s">
        <v>2326</v>
      </c>
      <c r="D624" s="35">
        <v>623</v>
      </c>
      <c r="E624" s="35" t="str">
        <f t="shared" si="2"/>
        <v>seiscientosveintitres</v>
      </c>
    </row>
    <row r="625" spans="2:5" ht="15.75" customHeight="1" x14ac:dyDescent="0.25">
      <c r="B625" s="35" t="s">
        <v>2327</v>
      </c>
      <c r="C625" s="35" t="s">
        <v>2328</v>
      </c>
      <c r="D625" s="35">
        <v>624</v>
      </c>
      <c r="E625" s="35" t="str">
        <f t="shared" si="2"/>
        <v>seiscientosveinticuatro</v>
      </c>
    </row>
    <row r="626" spans="2:5" ht="15.75" customHeight="1" x14ac:dyDescent="0.25">
      <c r="B626" s="35" t="s">
        <v>2329</v>
      </c>
      <c r="C626" s="35" t="s">
        <v>2330</v>
      </c>
      <c r="D626" s="35">
        <v>625</v>
      </c>
      <c r="E626" s="35" t="str">
        <f t="shared" si="2"/>
        <v>seiscientosveinticinco</v>
      </c>
    </row>
    <row r="627" spans="2:5" ht="15.75" customHeight="1" x14ac:dyDescent="0.25">
      <c r="B627" s="35" t="s">
        <v>2331</v>
      </c>
      <c r="C627" s="35" t="s">
        <v>2332</v>
      </c>
      <c r="D627" s="35">
        <v>626</v>
      </c>
      <c r="E627" s="35" t="str">
        <f t="shared" si="2"/>
        <v>seiscientosveintiseis</v>
      </c>
    </row>
    <row r="628" spans="2:5" ht="15.75" customHeight="1" x14ac:dyDescent="0.25">
      <c r="B628" s="35" t="s">
        <v>2333</v>
      </c>
      <c r="C628" s="35" t="s">
        <v>2334</v>
      </c>
      <c r="D628" s="35">
        <v>627</v>
      </c>
      <c r="E628" s="35" t="str">
        <f t="shared" si="2"/>
        <v>seiscientosveintisiete</v>
      </c>
    </row>
    <row r="629" spans="2:5" ht="15.75" customHeight="1" x14ac:dyDescent="0.25">
      <c r="B629" s="35" t="s">
        <v>2335</v>
      </c>
      <c r="C629" s="35" t="s">
        <v>2336</v>
      </c>
      <c r="D629" s="35">
        <v>628</v>
      </c>
      <c r="E629" s="35" t="str">
        <f t="shared" si="2"/>
        <v>seiscientosveintiocho</v>
      </c>
    </row>
    <row r="630" spans="2:5" ht="15.75" customHeight="1" x14ac:dyDescent="0.25">
      <c r="B630" s="35" t="s">
        <v>2337</v>
      </c>
      <c r="C630" s="35" t="s">
        <v>2338</v>
      </c>
      <c r="D630" s="35">
        <v>629</v>
      </c>
      <c r="E630" s="35" t="str">
        <f t="shared" si="2"/>
        <v>seiscientosveintinueve</v>
      </c>
    </row>
    <row r="631" spans="2:5" ht="15.75" customHeight="1" x14ac:dyDescent="0.25">
      <c r="B631" s="35" t="s">
        <v>2339</v>
      </c>
      <c r="C631" s="35" t="s">
        <v>2340</v>
      </c>
      <c r="D631" s="35">
        <v>630</v>
      </c>
      <c r="E631" s="35" t="str">
        <f t="shared" si="2"/>
        <v>seiscientostreinta</v>
      </c>
    </row>
    <row r="632" spans="2:5" ht="15.75" customHeight="1" x14ac:dyDescent="0.25">
      <c r="B632" s="35" t="s">
        <v>2341</v>
      </c>
      <c r="C632" s="35" t="s">
        <v>2342</v>
      </c>
      <c r="D632" s="35">
        <v>631</v>
      </c>
      <c r="E632" s="35" t="str">
        <f t="shared" si="2"/>
        <v>seiscientostreintayuno</v>
      </c>
    </row>
    <row r="633" spans="2:5" ht="15.75" customHeight="1" x14ac:dyDescent="0.25">
      <c r="B633" s="35" t="s">
        <v>2343</v>
      </c>
      <c r="C633" s="35" t="s">
        <v>2344</v>
      </c>
      <c r="D633" s="35">
        <v>632</v>
      </c>
      <c r="E633" s="35" t="str">
        <f t="shared" si="2"/>
        <v>seiscientostreintaydos</v>
      </c>
    </row>
    <row r="634" spans="2:5" ht="15.75" customHeight="1" x14ac:dyDescent="0.25">
      <c r="B634" s="35" t="s">
        <v>2345</v>
      </c>
      <c r="C634" s="35" t="s">
        <v>2346</v>
      </c>
      <c r="D634" s="35">
        <v>633</v>
      </c>
      <c r="E634" s="35" t="str">
        <f t="shared" si="2"/>
        <v>seiscientostreintaytres</v>
      </c>
    </row>
    <row r="635" spans="2:5" ht="15.75" customHeight="1" x14ac:dyDescent="0.25">
      <c r="B635" s="35" t="s">
        <v>2347</v>
      </c>
      <c r="C635" s="35" t="s">
        <v>2348</v>
      </c>
      <c r="D635" s="35">
        <v>634</v>
      </c>
      <c r="E635" s="35" t="str">
        <f t="shared" si="2"/>
        <v>seiscientostreintaycuatro</v>
      </c>
    </row>
    <row r="636" spans="2:5" ht="15.75" customHeight="1" x14ac:dyDescent="0.25">
      <c r="B636" s="35" t="s">
        <v>2349</v>
      </c>
      <c r="C636" s="35" t="s">
        <v>2350</v>
      </c>
      <c r="D636" s="35">
        <v>635</v>
      </c>
      <c r="E636" s="35" t="str">
        <f t="shared" si="2"/>
        <v>seiscientostreintaycinco</v>
      </c>
    </row>
    <row r="637" spans="2:5" ht="15.75" customHeight="1" x14ac:dyDescent="0.25">
      <c r="B637" s="35" t="s">
        <v>2351</v>
      </c>
      <c r="C637" s="35" t="s">
        <v>2352</v>
      </c>
      <c r="D637" s="35">
        <v>636</v>
      </c>
      <c r="E637" s="35" t="str">
        <f t="shared" si="2"/>
        <v>seiscientostreintayseis</v>
      </c>
    </row>
    <row r="638" spans="2:5" ht="15.75" customHeight="1" x14ac:dyDescent="0.25">
      <c r="B638" s="35" t="s">
        <v>2353</v>
      </c>
      <c r="C638" s="35" t="s">
        <v>2354</v>
      </c>
      <c r="D638" s="35">
        <v>637</v>
      </c>
      <c r="E638" s="35" t="str">
        <f t="shared" si="2"/>
        <v>seiscientostreintaysiete</v>
      </c>
    </row>
    <row r="639" spans="2:5" ht="15.75" customHeight="1" x14ac:dyDescent="0.25">
      <c r="B639" s="35" t="s">
        <v>2355</v>
      </c>
      <c r="C639" s="35" t="s">
        <v>2356</v>
      </c>
      <c r="D639" s="35">
        <v>638</v>
      </c>
      <c r="E639" s="35" t="str">
        <f t="shared" si="2"/>
        <v>seiscientostreintayocho</v>
      </c>
    </row>
    <row r="640" spans="2:5" ht="15.75" customHeight="1" x14ac:dyDescent="0.25">
      <c r="B640" s="35" t="s">
        <v>2357</v>
      </c>
      <c r="C640" s="35" t="s">
        <v>2358</v>
      </c>
      <c r="D640" s="35">
        <v>639</v>
      </c>
      <c r="E640" s="35" t="str">
        <f t="shared" si="2"/>
        <v>seiscientostreintaynueve</v>
      </c>
    </row>
    <row r="641" spans="2:5" ht="15.75" customHeight="1" x14ac:dyDescent="0.25">
      <c r="B641" s="35" t="s">
        <v>2359</v>
      </c>
      <c r="C641" s="35" t="s">
        <v>2360</v>
      </c>
      <c r="D641" s="35">
        <v>640</v>
      </c>
      <c r="E641" s="35" t="str">
        <f t="shared" si="2"/>
        <v>seiscientoscuarenta</v>
      </c>
    </row>
    <row r="642" spans="2:5" ht="15.75" customHeight="1" x14ac:dyDescent="0.25">
      <c r="B642" s="35" t="s">
        <v>2361</v>
      </c>
      <c r="C642" s="35" t="s">
        <v>2362</v>
      </c>
      <c r="D642" s="35">
        <v>641</v>
      </c>
      <c r="E642" s="35" t="str">
        <f t="shared" si="2"/>
        <v>seiscientoscuarentayuno</v>
      </c>
    </row>
    <row r="643" spans="2:5" ht="15.75" customHeight="1" x14ac:dyDescent="0.25">
      <c r="B643" s="35" t="s">
        <v>2363</v>
      </c>
      <c r="C643" s="35" t="s">
        <v>2364</v>
      </c>
      <c r="D643" s="35">
        <v>642</v>
      </c>
      <c r="E643" s="35" t="str">
        <f t="shared" si="2"/>
        <v>seiscientoscuarentaydos</v>
      </c>
    </row>
    <row r="644" spans="2:5" ht="15.75" customHeight="1" x14ac:dyDescent="0.25">
      <c r="B644" s="35" t="s">
        <v>2365</v>
      </c>
      <c r="C644" s="35" t="s">
        <v>2366</v>
      </c>
      <c r="D644" s="35">
        <v>643</v>
      </c>
      <c r="E644" s="35" t="str">
        <f t="shared" si="2"/>
        <v>seiscientoscuarentaytres</v>
      </c>
    </row>
    <row r="645" spans="2:5" ht="15.75" customHeight="1" x14ac:dyDescent="0.25">
      <c r="B645" s="35" t="s">
        <v>2367</v>
      </c>
      <c r="C645" s="35" t="s">
        <v>2368</v>
      </c>
      <c r="D645" s="35">
        <v>644</v>
      </c>
      <c r="E645" s="35" t="str">
        <f t="shared" si="2"/>
        <v>seiscientoscuarentaycuatro</v>
      </c>
    </row>
    <row r="646" spans="2:5" ht="15.75" customHeight="1" x14ac:dyDescent="0.25">
      <c r="B646" s="35" t="s">
        <v>2369</v>
      </c>
      <c r="C646" s="35" t="s">
        <v>2370</v>
      </c>
      <c r="D646" s="35">
        <v>645</v>
      </c>
      <c r="E646" s="35" t="str">
        <f t="shared" si="2"/>
        <v>seiscientoscuarentaycinco</v>
      </c>
    </row>
    <row r="647" spans="2:5" ht="15.75" customHeight="1" x14ac:dyDescent="0.25">
      <c r="B647" s="35" t="s">
        <v>2371</v>
      </c>
      <c r="C647" s="35" t="s">
        <v>2372</v>
      </c>
      <c r="D647" s="35">
        <v>646</v>
      </c>
      <c r="E647" s="35" t="str">
        <f t="shared" si="2"/>
        <v>seiscientoscuarentayseis</v>
      </c>
    </row>
    <row r="648" spans="2:5" ht="15.75" customHeight="1" x14ac:dyDescent="0.25">
      <c r="B648" s="35" t="s">
        <v>2373</v>
      </c>
      <c r="C648" s="35" t="s">
        <v>2374</v>
      </c>
      <c r="D648" s="35">
        <v>647</v>
      </c>
      <c r="E648" s="35" t="str">
        <f t="shared" si="2"/>
        <v>seiscientoscuarentaysiete</v>
      </c>
    </row>
    <row r="649" spans="2:5" ht="15.75" customHeight="1" x14ac:dyDescent="0.25">
      <c r="B649" s="35" t="s">
        <v>2375</v>
      </c>
      <c r="C649" s="35" t="s">
        <v>2376</v>
      </c>
      <c r="D649" s="35">
        <v>648</v>
      </c>
      <c r="E649" s="35" t="str">
        <f t="shared" si="2"/>
        <v>seiscientoscuarentayocho</v>
      </c>
    </row>
    <row r="650" spans="2:5" ht="15.75" customHeight="1" x14ac:dyDescent="0.25">
      <c r="B650" s="35" t="s">
        <v>2377</v>
      </c>
      <c r="C650" s="35" t="s">
        <v>2378</v>
      </c>
      <c r="D650" s="35">
        <v>649</v>
      </c>
      <c r="E650" s="35" t="str">
        <f t="shared" si="2"/>
        <v>seiscientoscuarentaynueve</v>
      </c>
    </row>
    <row r="651" spans="2:5" ht="15.75" customHeight="1" x14ac:dyDescent="0.25">
      <c r="B651" s="35" t="s">
        <v>2379</v>
      </c>
      <c r="C651" s="35" t="s">
        <v>2380</v>
      </c>
      <c r="D651" s="35">
        <v>650</v>
      </c>
      <c r="E651" s="35" t="str">
        <f t="shared" si="2"/>
        <v>seiscientoscincuenta</v>
      </c>
    </row>
    <row r="652" spans="2:5" ht="15.75" customHeight="1" x14ac:dyDescent="0.25">
      <c r="B652" s="35" t="s">
        <v>2381</v>
      </c>
      <c r="C652" s="35" t="s">
        <v>2382</v>
      </c>
      <c r="D652" s="35">
        <v>651</v>
      </c>
      <c r="E652" s="35" t="str">
        <f t="shared" si="2"/>
        <v>seiscientoscincuentayuno</v>
      </c>
    </row>
    <row r="653" spans="2:5" ht="15.75" customHeight="1" x14ac:dyDescent="0.25">
      <c r="B653" s="35" t="s">
        <v>2383</v>
      </c>
      <c r="C653" s="35" t="s">
        <v>2384</v>
      </c>
      <c r="D653" s="35">
        <v>652</v>
      </c>
      <c r="E653" s="35" t="str">
        <f t="shared" si="2"/>
        <v>seiscientoscincuentaydos</v>
      </c>
    </row>
    <row r="654" spans="2:5" ht="15.75" customHeight="1" x14ac:dyDescent="0.25">
      <c r="B654" s="35" t="s">
        <v>2385</v>
      </c>
      <c r="C654" s="35" t="s">
        <v>2386</v>
      </c>
      <c r="D654" s="35">
        <v>653</v>
      </c>
      <c r="E654" s="35" t="str">
        <f t="shared" si="2"/>
        <v>seiscientoscincuentaytres</v>
      </c>
    </row>
    <row r="655" spans="2:5" ht="15.75" customHeight="1" x14ac:dyDescent="0.25">
      <c r="B655" s="35" t="s">
        <v>2387</v>
      </c>
      <c r="C655" s="35" t="s">
        <v>2388</v>
      </c>
      <c r="D655" s="35">
        <v>654</v>
      </c>
      <c r="E655" s="35" t="str">
        <f t="shared" si="2"/>
        <v>seiscientoscincuentaycuatro</v>
      </c>
    </row>
    <row r="656" spans="2:5" ht="15.75" customHeight="1" x14ac:dyDescent="0.25">
      <c r="B656" s="35" t="s">
        <v>2389</v>
      </c>
      <c r="C656" s="35" t="s">
        <v>2390</v>
      </c>
      <c r="D656" s="35">
        <v>655</v>
      </c>
      <c r="E656" s="35" t="str">
        <f t="shared" si="2"/>
        <v>seiscientoscincuentaycinco</v>
      </c>
    </row>
    <row r="657" spans="2:5" ht="15.75" customHeight="1" x14ac:dyDescent="0.25">
      <c r="B657" s="35" t="s">
        <v>2391</v>
      </c>
      <c r="C657" s="35" t="s">
        <v>2392</v>
      </c>
      <c r="D657" s="35">
        <v>656</v>
      </c>
      <c r="E657" s="35" t="str">
        <f t="shared" si="2"/>
        <v>seiscientoscincuentayseis</v>
      </c>
    </row>
    <row r="658" spans="2:5" ht="15.75" customHeight="1" x14ac:dyDescent="0.25">
      <c r="B658" s="35" t="s">
        <v>2393</v>
      </c>
      <c r="C658" s="35" t="s">
        <v>2394</v>
      </c>
      <c r="D658" s="35">
        <v>657</v>
      </c>
      <c r="E658" s="35" t="str">
        <f t="shared" si="2"/>
        <v>seiscientoscincuentaysiete</v>
      </c>
    </row>
    <row r="659" spans="2:5" ht="15.75" customHeight="1" x14ac:dyDescent="0.25">
      <c r="B659" s="35" t="s">
        <v>2395</v>
      </c>
      <c r="C659" s="35" t="s">
        <v>2396</v>
      </c>
      <c r="D659" s="35">
        <v>658</v>
      </c>
      <c r="E659" s="35" t="str">
        <f t="shared" si="2"/>
        <v>seiscientoscincuentayocho</v>
      </c>
    </row>
    <row r="660" spans="2:5" ht="15.75" customHeight="1" x14ac:dyDescent="0.25">
      <c r="B660" s="35" t="s">
        <v>2397</v>
      </c>
      <c r="C660" s="35" t="s">
        <v>2398</v>
      </c>
      <c r="D660" s="35">
        <v>659</v>
      </c>
      <c r="E660" s="35" t="str">
        <f t="shared" si="2"/>
        <v>seiscientoscincuentaynueve</v>
      </c>
    </row>
    <row r="661" spans="2:5" ht="15.75" customHeight="1" x14ac:dyDescent="0.25">
      <c r="B661" s="35" t="s">
        <v>2399</v>
      </c>
      <c r="C661" s="35" t="s">
        <v>2400</v>
      </c>
      <c r="D661" s="35">
        <v>660</v>
      </c>
      <c r="E661" s="35" t="str">
        <f t="shared" si="2"/>
        <v>seiscientossesenta</v>
      </c>
    </row>
    <row r="662" spans="2:5" ht="15.75" customHeight="1" x14ac:dyDescent="0.25">
      <c r="B662" s="35" t="s">
        <v>2401</v>
      </c>
      <c r="C662" s="35" t="s">
        <v>2402</v>
      </c>
      <c r="D662" s="35">
        <v>661</v>
      </c>
      <c r="E662" s="35" t="str">
        <f t="shared" si="2"/>
        <v>seiscientossesentayuno</v>
      </c>
    </row>
    <row r="663" spans="2:5" ht="15.75" customHeight="1" x14ac:dyDescent="0.25">
      <c r="B663" s="35" t="s">
        <v>2403</v>
      </c>
      <c r="C663" s="35" t="s">
        <v>2404</v>
      </c>
      <c r="D663" s="35">
        <v>662</v>
      </c>
      <c r="E663" s="35" t="str">
        <f t="shared" si="2"/>
        <v>seiscientossesentaydos</v>
      </c>
    </row>
    <row r="664" spans="2:5" ht="15.75" customHeight="1" x14ac:dyDescent="0.25">
      <c r="B664" s="35" t="s">
        <v>2405</v>
      </c>
      <c r="C664" s="35" t="s">
        <v>2406</v>
      </c>
      <c r="D664" s="35">
        <v>663</v>
      </c>
      <c r="E664" s="35" t="str">
        <f t="shared" si="2"/>
        <v>seiscientossesentaytres</v>
      </c>
    </row>
    <row r="665" spans="2:5" ht="15.75" customHeight="1" x14ac:dyDescent="0.25">
      <c r="B665" s="35" t="s">
        <v>2407</v>
      </c>
      <c r="C665" s="35" t="s">
        <v>2408</v>
      </c>
      <c r="D665" s="35">
        <v>664</v>
      </c>
      <c r="E665" s="35" t="str">
        <f t="shared" si="2"/>
        <v>seiscientossesentaycuatro</v>
      </c>
    </row>
    <row r="666" spans="2:5" ht="15.75" customHeight="1" x14ac:dyDescent="0.25">
      <c r="B666" s="35" t="s">
        <v>2409</v>
      </c>
      <c r="C666" s="35" t="s">
        <v>2410</v>
      </c>
      <c r="D666" s="35">
        <v>665</v>
      </c>
      <c r="E666" s="35" t="str">
        <f t="shared" si="2"/>
        <v>seiscientossesentaycinco</v>
      </c>
    </row>
    <row r="667" spans="2:5" ht="15.75" customHeight="1" x14ac:dyDescent="0.25">
      <c r="B667" s="35" t="s">
        <v>2411</v>
      </c>
      <c r="C667" s="35" t="s">
        <v>2412</v>
      </c>
      <c r="D667" s="35">
        <v>666</v>
      </c>
      <c r="E667" s="35" t="str">
        <f t="shared" si="2"/>
        <v>seiscientossesentayseis</v>
      </c>
    </row>
    <row r="668" spans="2:5" ht="15.75" customHeight="1" x14ac:dyDescent="0.25">
      <c r="B668" s="35" t="s">
        <v>2413</v>
      </c>
      <c r="C668" s="35" t="s">
        <v>2414</v>
      </c>
      <c r="D668" s="35">
        <v>667</v>
      </c>
      <c r="E668" s="35" t="str">
        <f t="shared" si="2"/>
        <v>seiscientossesentaysiete</v>
      </c>
    </row>
    <row r="669" spans="2:5" ht="15.75" customHeight="1" x14ac:dyDescent="0.25">
      <c r="B669" s="35" t="s">
        <v>2415</v>
      </c>
      <c r="C669" s="35" t="s">
        <v>2416</v>
      </c>
      <c r="D669" s="35">
        <v>668</v>
      </c>
      <c r="E669" s="35" t="str">
        <f t="shared" si="2"/>
        <v>seiscientossesentayocho</v>
      </c>
    </row>
    <row r="670" spans="2:5" ht="15.75" customHeight="1" x14ac:dyDescent="0.25">
      <c r="B670" s="35" t="s">
        <v>2417</v>
      </c>
      <c r="C670" s="35" t="s">
        <v>2418</v>
      </c>
      <c r="D670" s="35">
        <v>669</v>
      </c>
      <c r="E670" s="35" t="str">
        <f t="shared" si="2"/>
        <v>seiscientossesentaynueve</v>
      </c>
    </row>
    <row r="671" spans="2:5" ht="15.75" customHeight="1" x14ac:dyDescent="0.25">
      <c r="B671" s="35" t="s">
        <v>2419</v>
      </c>
      <c r="C671" s="35" t="s">
        <v>2420</v>
      </c>
      <c r="D671" s="35">
        <v>670</v>
      </c>
      <c r="E671" s="35" t="str">
        <f t="shared" si="2"/>
        <v>seiscientossetenta</v>
      </c>
    </row>
    <row r="672" spans="2:5" ht="15.75" customHeight="1" x14ac:dyDescent="0.25">
      <c r="B672" s="35" t="s">
        <v>2421</v>
      </c>
      <c r="C672" s="35" t="s">
        <v>2422</v>
      </c>
      <c r="D672" s="35">
        <v>671</v>
      </c>
      <c r="E672" s="35" t="str">
        <f t="shared" si="2"/>
        <v>seiscientossetentayuno</v>
      </c>
    </row>
    <row r="673" spans="2:5" ht="15.75" customHeight="1" x14ac:dyDescent="0.25">
      <c r="B673" s="35" t="s">
        <v>2423</v>
      </c>
      <c r="C673" s="35" t="s">
        <v>2424</v>
      </c>
      <c r="D673" s="35">
        <v>672</v>
      </c>
      <c r="E673" s="35" t="str">
        <f t="shared" si="2"/>
        <v>seiscientossetentaydos</v>
      </c>
    </row>
    <row r="674" spans="2:5" ht="15.75" customHeight="1" x14ac:dyDescent="0.25">
      <c r="B674" s="35" t="s">
        <v>2425</v>
      </c>
      <c r="C674" s="35" t="s">
        <v>2426</v>
      </c>
      <c r="D674" s="35">
        <v>673</v>
      </c>
      <c r="E674" s="35" t="str">
        <f t="shared" si="2"/>
        <v>seiscientossetentaytres</v>
      </c>
    </row>
    <row r="675" spans="2:5" ht="15.75" customHeight="1" x14ac:dyDescent="0.25">
      <c r="B675" s="35" t="s">
        <v>2427</v>
      </c>
      <c r="C675" s="35" t="s">
        <v>2428</v>
      </c>
      <c r="D675" s="35">
        <v>674</v>
      </c>
      <c r="E675" s="35" t="str">
        <f t="shared" si="2"/>
        <v>seiscientossetentaycuatro</v>
      </c>
    </row>
    <row r="676" spans="2:5" ht="15.75" customHeight="1" x14ac:dyDescent="0.25">
      <c r="B676" s="35" t="s">
        <v>2429</v>
      </c>
      <c r="C676" s="35" t="s">
        <v>2430</v>
      </c>
      <c r="D676" s="35">
        <v>675</v>
      </c>
      <c r="E676" s="35" t="str">
        <f t="shared" si="2"/>
        <v>seiscientossetentaycinco</v>
      </c>
    </row>
    <row r="677" spans="2:5" ht="15.75" customHeight="1" x14ac:dyDescent="0.25">
      <c r="B677" s="35" t="s">
        <v>2431</v>
      </c>
      <c r="C677" s="35" t="s">
        <v>2432</v>
      </c>
      <c r="D677" s="35">
        <v>676</v>
      </c>
      <c r="E677" s="35" t="str">
        <f t="shared" si="2"/>
        <v>seiscientossetentayseis</v>
      </c>
    </row>
    <row r="678" spans="2:5" ht="15.75" customHeight="1" x14ac:dyDescent="0.25">
      <c r="B678" s="35" t="s">
        <v>2433</v>
      </c>
      <c r="C678" s="35" t="s">
        <v>2434</v>
      </c>
      <c r="D678" s="35">
        <v>677</v>
      </c>
      <c r="E678" s="35" t="str">
        <f t="shared" si="2"/>
        <v>seiscientossetentaysiete</v>
      </c>
    </row>
    <row r="679" spans="2:5" ht="15.75" customHeight="1" x14ac:dyDescent="0.25">
      <c r="B679" s="35" t="s">
        <v>2435</v>
      </c>
      <c r="C679" s="35" t="s">
        <v>2436</v>
      </c>
      <c r="D679" s="35">
        <v>678</v>
      </c>
      <c r="E679" s="35" t="str">
        <f t="shared" si="2"/>
        <v>seiscientossetentayocho</v>
      </c>
    </row>
    <row r="680" spans="2:5" ht="15.75" customHeight="1" x14ac:dyDescent="0.25">
      <c r="B680" s="35" t="s">
        <v>2437</v>
      </c>
      <c r="C680" s="35" t="s">
        <v>2438</v>
      </c>
      <c r="D680" s="35">
        <v>679</v>
      </c>
      <c r="E680" s="35" t="str">
        <f t="shared" si="2"/>
        <v>seiscientossetentaynueve</v>
      </c>
    </row>
    <row r="681" spans="2:5" ht="15.75" customHeight="1" x14ac:dyDescent="0.25">
      <c r="B681" s="35" t="s">
        <v>2439</v>
      </c>
      <c r="C681" s="35" t="s">
        <v>2440</v>
      </c>
      <c r="D681" s="35">
        <v>680</v>
      </c>
      <c r="E681" s="35" t="str">
        <f t="shared" si="2"/>
        <v>seiscientosochenta</v>
      </c>
    </row>
    <row r="682" spans="2:5" ht="15.75" customHeight="1" x14ac:dyDescent="0.25">
      <c r="B682" s="35" t="s">
        <v>2441</v>
      </c>
      <c r="C682" s="35" t="s">
        <v>2442</v>
      </c>
      <c r="D682" s="35">
        <v>681</v>
      </c>
      <c r="E682" s="35" t="str">
        <f t="shared" si="2"/>
        <v>seiscientosochentayuno</v>
      </c>
    </row>
    <row r="683" spans="2:5" ht="15.75" customHeight="1" x14ac:dyDescent="0.25">
      <c r="B683" s="35" t="s">
        <v>2443</v>
      </c>
      <c r="C683" s="35" t="s">
        <v>2444</v>
      </c>
      <c r="D683" s="35">
        <v>682</v>
      </c>
      <c r="E683" s="35" t="str">
        <f t="shared" si="2"/>
        <v>seiscientosochentaydos</v>
      </c>
    </row>
    <row r="684" spans="2:5" ht="15.75" customHeight="1" x14ac:dyDescent="0.25">
      <c r="B684" s="35" t="s">
        <v>2445</v>
      </c>
      <c r="C684" s="35" t="s">
        <v>2446</v>
      </c>
      <c r="D684" s="35">
        <v>683</v>
      </c>
      <c r="E684" s="35" t="str">
        <f t="shared" si="2"/>
        <v>seiscientosochentaytres</v>
      </c>
    </row>
    <row r="685" spans="2:5" ht="15.75" customHeight="1" x14ac:dyDescent="0.25">
      <c r="B685" s="35" t="s">
        <v>2447</v>
      </c>
      <c r="C685" s="35" t="s">
        <v>2448</v>
      </c>
      <c r="D685" s="35">
        <v>684</v>
      </c>
      <c r="E685" s="35" t="str">
        <f t="shared" si="2"/>
        <v>seiscientosochentaycuatro</v>
      </c>
    </row>
    <row r="686" spans="2:5" ht="15.75" customHeight="1" x14ac:dyDescent="0.25">
      <c r="B686" s="35" t="s">
        <v>2449</v>
      </c>
      <c r="C686" s="35" t="s">
        <v>2450</v>
      </c>
      <c r="D686" s="35">
        <v>685</v>
      </c>
      <c r="E686" s="35" t="str">
        <f t="shared" si="2"/>
        <v>seiscientosochentaycinco</v>
      </c>
    </row>
    <row r="687" spans="2:5" ht="15.75" customHeight="1" x14ac:dyDescent="0.25">
      <c r="B687" s="35" t="s">
        <v>2451</v>
      </c>
      <c r="C687" s="35" t="s">
        <v>2452</v>
      </c>
      <c r="D687" s="35">
        <v>686</v>
      </c>
      <c r="E687" s="35" t="str">
        <f t="shared" si="2"/>
        <v>seiscientosochentayseis</v>
      </c>
    </row>
    <row r="688" spans="2:5" ht="15.75" customHeight="1" x14ac:dyDescent="0.25">
      <c r="B688" s="35" t="s">
        <v>2453</v>
      </c>
      <c r="C688" s="35" t="s">
        <v>2454</v>
      </c>
      <c r="D688" s="35">
        <v>687</v>
      </c>
      <c r="E688" s="35" t="str">
        <f t="shared" si="2"/>
        <v>seiscientosochentaysiete</v>
      </c>
    </row>
    <row r="689" spans="2:5" ht="15.75" customHeight="1" x14ac:dyDescent="0.25">
      <c r="B689" s="35" t="s">
        <v>2455</v>
      </c>
      <c r="C689" s="35" t="s">
        <v>2456</v>
      </c>
      <c r="D689" s="35">
        <v>688</v>
      </c>
      <c r="E689" s="35" t="str">
        <f t="shared" si="2"/>
        <v>seiscientosochentayocho</v>
      </c>
    </row>
    <row r="690" spans="2:5" ht="15.75" customHeight="1" x14ac:dyDescent="0.25">
      <c r="B690" s="35" t="s">
        <v>2457</v>
      </c>
      <c r="C690" s="35" t="s">
        <v>2458</v>
      </c>
      <c r="D690" s="35">
        <v>689</v>
      </c>
      <c r="E690" s="35" t="str">
        <f t="shared" si="2"/>
        <v>seiscientosochentaynueve</v>
      </c>
    </row>
    <row r="691" spans="2:5" ht="15.75" customHeight="1" x14ac:dyDescent="0.25">
      <c r="B691" s="35" t="s">
        <v>2459</v>
      </c>
      <c r="C691" s="35" t="s">
        <v>2460</v>
      </c>
      <c r="D691" s="35">
        <v>690</v>
      </c>
      <c r="E691" s="35" t="str">
        <f t="shared" si="2"/>
        <v>seiscientosnoventa</v>
      </c>
    </row>
    <row r="692" spans="2:5" ht="15.75" customHeight="1" x14ac:dyDescent="0.25">
      <c r="B692" s="35" t="s">
        <v>2461</v>
      </c>
      <c r="C692" s="35" t="s">
        <v>2462</v>
      </c>
      <c r="D692" s="35">
        <v>691</v>
      </c>
      <c r="E692" s="35" t="str">
        <f t="shared" si="2"/>
        <v>seiscientosnoventayuno</v>
      </c>
    </row>
    <row r="693" spans="2:5" ht="15.75" customHeight="1" x14ac:dyDescent="0.25">
      <c r="B693" s="35" t="s">
        <v>2463</v>
      </c>
      <c r="C693" s="35" t="s">
        <v>2464</v>
      </c>
      <c r="D693" s="35">
        <v>692</v>
      </c>
      <c r="E693" s="35" t="str">
        <f t="shared" si="2"/>
        <v>seiscientosnoventaydos</v>
      </c>
    </row>
    <row r="694" spans="2:5" ht="15.75" customHeight="1" x14ac:dyDescent="0.25">
      <c r="B694" s="35" t="s">
        <v>2465</v>
      </c>
      <c r="C694" s="35" t="s">
        <v>2466</v>
      </c>
      <c r="D694" s="35">
        <v>693</v>
      </c>
      <c r="E694" s="35" t="str">
        <f t="shared" si="2"/>
        <v>seiscientosnoventaytres</v>
      </c>
    </row>
    <row r="695" spans="2:5" ht="15.75" customHeight="1" x14ac:dyDescent="0.25">
      <c r="B695" s="35" t="s">
        <v>2467</v>
      </c>
      <c r="C695" s="35" t="s">
        <v>2468</v>
      </c>
      <c r="D695" s="35">
        <v>694</v>
      </c>
      <c r="E695" s="35" t="str">
        <f t="shared" si="2"/>
        <v>seiscientosnoventaycuatro</v>
      </c>
    </row>
    <row r="696" spans="2:5" ht="15.75" customHeight="1" x14ac:dyDescent="0.25">
      <c r="B696" s="35" t="s">
        <v>2469</v>
      </c>
      <c r="C696" s="35" t="s">
        <v>2470</v>
      </c>
      <c r="D696" s="35">
        <v>695</v>
      </c>
      <c r="E696" s="35" t="str">
        <f t="shared" si="2"/>
        <v>seiscientosnoventaycinco</v>
      </c>
    </row>
    <row r="697" spans="2:5" ht="15.75" customHeight="1" x14ac:dyDescent="0.25">
      <c r="B697" s="35" t="s">
        <v>2471</v>
      </c>
      <c r="C697" s="35" t="s">
        <v>2472</v>
      </c>
      <c r="D697" s="35">
        <v>696</v>
      </c>
      <c r="E697" s="35" t="str">
        <f t="shared" si="2"/>
        <v>seiscientosnoventayseis</v>
      </c>
    </row>
    <row r="698" spans="2:5" ht="15.75" customHeight="1" x14ac:dyDescent="0.25">
      <c r="B698" s="35" t="s">
        <v>2473</v>
      </c>
      <c r="C698" s="35" t="s">
        <v>2474</v>
      </c>
      <c r="D698" s="35">
        <v>697</v>
      </c>
      <c r="E698" s="35" t="str">
        <f t="shared" si="2"/>
        <v>seiscientosnoventaysiete</v>
      </c>
    </row>
    <row r="699" spans="2:5" ht="15.75" customHeight="1" x14ac:dyDescent="0.25">
      <c r="B699" s="35" t="s">
        <v>2475</v>
      </c>
      <c r="C699" s="35" t="s">
        <v>2476</v>
      </c>
      <c r="D699" s="35">
        <v>698</v>
      </c>
      <c r="E699" s="35" t="str">
        <f t="shared" si="2"/>
        <v>seiscientosnoventayocho</v>
      </c>
    </row>
    <row r="700" spans="2:5" ht="15.75" customHeight="1" x14ac:dyDescent="0.25">
      <c r="B700" s="35" t="s">
        <v>2477</v>
      </c>
      <c r="C700" s="35" t="s">
        <v>2478</v>
      </c>
      <c r="D700" s="35">
        <v>699</v>
      </c>
      <c r="E700" s="35" t="str">
        <f t="shared" si="2"/>
        <v>seiscientosnoventaynueve</v>
      </c>
    </row>
    <row r="701" spans="2:5" ht="15.75" customHeight="1" x14ac:dyDescent="0.25">
      <c r="B701" s="35" t="s">
        <v>2479</v>
      </c>
      <c r="C701" s="35" t="s">
        <v>2480</v>
      </c>
      <c r="D701" s="35">
        <v>700</v>
      </c>
      <c r="E701" s="35" t="str">
        <f t="shared" si="2"/>
        <v>setecientos</v>
      </c>
    </row>
    <row r="702" spans="2:5" ht="15.75" customHeight="1" x14ac:dyDescent="0.25">
      <c r="B702" s="35" t="s">
        <v>2481</v>
      </c>
      <c r="C702" s="35" t="s">
        <v>2482</v>
      </c>
      <c r="D702" s="35">
        <v>701</v>
      </c>
      <c r="E702" s="35" t="str">
        <f t="shared" si="2"/>
        <v>setecientosuno</v>
      </c>
    </row>
    <row r="703" spans="2:5" ht="15.75" customHeight="1" x14ac:dyDescent="0.25">
      <c r="B703" s="35" t="s">
        <v>2483</v>
      </c>
      <c r="C703" s="35" t="s">
        <v>2484</v>
      </c>
      <c r="D703" s="35">
        <v>702</v>
      </c>
      <c r="E703" s="35" t="str">
        <f t="shared" si="2"/>
        <v>setecientosdos</v>
      </c>
    </row>
    <row r="704" spans="2:5" ht="15.75" customHeight="1" x14ac:dyDescent="0.25">
      <c r="B704" s="35" t="s">
        <v>2485</v>
      </c>
      <c r="C704" s="35" t="s">
        <v>2486</v>
      </c>
      <c r="D704" s="35">
        <v>703</v>
      </c>
      <c r="E704" s="35" t="str">
        <f t="shared" si="2"/>
        <v>setecientostres</v>
      </c>
    </row>
    <row r="705" spans="2:5" ht="15.75" customHeight="1" x14ac:dyDescent="0.25">
      <c r="B705" s="35" t="s">
        <v>2487</v>
      </c>
      <c r="C705" s="35" t="s">
        <v>2488</v>
      </c>
      <c r="D705" s="35">
        <v>704</v>
      </c>
      <c r="E705" s="35" t="str">
        <f t="shared" si="2"/>
        <v>setecientoscuatro</v>
      </c>
    </row>
    <row r="706" spans="2:5" ht="15.75" customHeight="1" x14ac:dyDescent="0.25">
      <c r="B706" s="35" t="s">
        <v>2489</v>
      </c>
      <c r="C706" s="35" t="s">
        <v>2490</v>
      </c>
      <c r="D706" s="35">
        <v>705</v>
      </c>
      <c r="E706" s="35" t="str">
        <f t="shared" si="2"/>
        <v>setecientoscinco</v>
      </c>
    </row>
    <row r="707" spans="2:5" ht="15.75" customHeight="1" x14ac:dyDescent="0.25">
      <c r="B707" s="35" t="s">
        <v>2491</v>
      </c>
      <c r="C707" s="35" t="s">
        <v>2492</v>
      </c>
      <c r="D707" s="35">
        <v>706</v>
      </c>
      <c r="E707" s="35" t="str">
        <f t="shared" si="2"/>
        <v>setecientosseis</v>
      </c>
    </row>
    <row r="708" spans="2:5" ht="15.75" customHeight="1" x14ac:dyDescent="0.25">
      <c r="B708" s="35" t="s">
        <v>2493</v>
      </c>
      <c r="C708" s="35" t="s">
        <v>2494</v>
      </c>
      <c r="D708" s="35">
        <v>707</v>
      </c>
      <c r="E708" s="35" t="str">
        <f t="shared" si="2"/>
        <v>setecientossiete</v>
      </c>
    </row>
    <row r="709" spans="2:5" ht="15.75" customHeight="1" x14ac:dyDescent="0.25">
      <c r="B709" s="35" t="s">
        <v>2495</v>
      </c>
      <c r="C709" s="35" t="s">
        <v>2496</v>
      </c>
      <c r="D709" s="35">
        <v>708</v>
      </c>
      <c r="E709" s="35" t="str">
        <f t="shared" si="2"/>
        <v>setecientosocho</v>
      </c>
    </row>
    <row r="710" spans="2:5" ht="15.75" customHeight="1" x14ac:dyDescent="0.25">
      <c r="B710" s="35" t="s">
        <v>2497</v>
      </c>
      <c r="C710" s="35" t="s">
        <v>2498</v>
      </c>
      <c r="D710" s="35">
        <v>709</v>
      </c>
      <c r="E710" s="35" t="str">
        <f t="shared" si="2"/>
        <v>setecientosnueve</v>
      </c>
    </row>
    <row r="711" spans="2:5" ht="15.75" customHeight="1" x14ac:dyDescent="0.25">
      <c r="B711" s="35" t="s">
        <v>2499</v>
      </c>
      <c r="C711" s="35" t="s">
        <v>2500</v>
      </c>
      <c r="D711" s="35">
        <v>710</v>
      </c>
      <c r="E711" s="35" t="str">
        <f t="shared" si="2"/>
        <v>setecientosdiez</v>
      </c>
    </row>
    <row r="712" spans="2:5" ht="15.75" customHeight="1" x14ac:dyDescent="0.25">
      <c r="B712" s="35" t="s">
        <v>2501</v>
      </c>
      <c r="C712" s="35" t="s">
        <v>2502</v>
      </c>
      <c r="D712" s="35">
        <v>711</v>
      </c>
      <c r="E712" s="35" t="str">
        <f t="shared" si="2"/>
        <v>setecientosonce</v>
      </c>
    </row>
    <row r="713" spans="2:5" ht="15.75" customHeight="1" x14ac:dyDescent="0.25">
      <c r="B713" s="35" t="s">
        <v>2503</v>
      </c>
      <c r="C713" s="35" t="s">
        <v>2504</v>
      </c>
      <c r="D713" s="35">
        <v>712</v>
      </c>
      <c r="E713" s="35" t="str">
        <f t="shared" si="2"/>
        <v>setecientosdoce</v>
      </c>
    </row>
    <row r="714" spans="2:5" ht="15.75" customHeight="1" x14ac:dyDescent="0.25">
      <c r="B714" s="35" t="s">
        <v>2505</v>
      </c>
      <c r="C714" s="35" t="s">
        <v>2506</v>
      </c>
      <c r="D714" s="35">
        <v>713</v>
      </c>
      <c r="E714" s="35" t="str">
        <f t="shared" si="2"/>
        <v>setecientostrece</v>
      </c>
    </row>
    <row r="715" spans="2:5" ht="15.75" customHeight="1" x14ac:dyDescent="0.25">
      <c r="B715" s="35" t="s">
        <v>2507</v>
      </c>
      <c r="C715" s="35" t="s">
        <v>2508</v>
      </c>
      <c r="D715" s="35">
        <v>714</v>
      </c>
      <c r="E715" s="35" t="str">
        <f t="shared" si="2"/>
        <v>setecientoscatorce</v>
      </c>
    </row>
    <row r="716" spans="2:5" ht="15.75" customHeight="1" x14ac:dyDescent="0.25">
      <c r="B716" s="35" t="s">
        <v>2509</v>
      </c>
      <c r="C716" s="35" t="s">
        <v>2510</v>
      </c>
      <c r="D716" s="35">
        <v>715</v>
      </c>
      <c r="E716" s="35" t="str">
        <f t="shared" si="2"/>
        <v>setecientosquince</v>
      </c>
    </row>
    <row r="717" spans="2:5" ht="15.75" customHeight="1" x14ac:dyDescent="0.25">
      <c r="B717" s="35" t="s">
        <v>2511</v>
      </c>
      <c r="C717" s="35" t="s">
        <v>2512</v>
      </c>
      <c r="D717" s="35">
        <v>716</v>
      </c>
      <c r="E717" s="35" t="str">
        <f t="shared" si="2"/>
        <v>setecientosdiecieis</v>
      </c>
    </row>
    <row r="718" spans="2:5" ht="15.75" customHeight="1" x14ac:dyDescent="0.25">
      <c r="B718" s="35" t="s">
        <v>2513</v>
      </c>
      <c r="C718" s="35" t="s">
        <v>2514</v>
      </c>
      <c r="D718" s="35">
        <v>717</v>
      </c>
      <c r="E718" s="35" t="str">
        <f t="shared" si="2"/>
        <v>setecientosdiecisiete</v>
      </c>
    </row>
    <row r="719" spans="2:5" ht="15.75" customHeight="1" x14ac:dyDescent="0.25">
      <c r="B719" s="35" t="s">
        <v>2515</v>
      </c>
      <c r="C719" s="35" t="s">
        <v>2516</v>
      </c>
      <c r="D719" s="35">
        <v>718</v>
      </c>
      <c r="E719" s="35" t="str">
        <f t="shared" si="2"/>
        <v>setecientosdieciocho</v>
      </c>
    </row>
    <row r="720" spans="2:5" ht="15.75" customHeight="1" x14ac:dyDescent="0.25">
      <c r="B720" s="35" t="s">
        <v>2517</v>
      </c>
      <c r="C720" s="35" t="s">
        <v>2518</v>
      </c>
      <c r="D720" s="35">
        <v>719</v>
      </c>
      <c r="E720" s="35" t="str">
        <f t="shared" si="2"/>
        <v>setecientosdiecinueve</v>
      </c>
    </row>
    <row r="721" spans="2:5" ht="15.75" customHeight="1" x14ac:dyDescent="0.25">
      <c r="B721" s="35" t="s">
        <v>2519</v>
      </c>
      <c r="C721" s="35" t="s">
        <v>2520</v>
      </c>
      <c r="D721" s="35">
        <v>720</v>
      </c>
      <c r="E721" s="35" t="str">
        <f t="shared" si="2"/>
        <v>setecientosveinte</v>
      </c>
    </row>
    <row r="722" spans="2:5" ht="15.75" customHeight="1" x14ac:dyDescent="0.25">
      <c r="B722" s="35" t="s">
        <v>2521</v>
      </c>
      <c r="C722" s="35" t="s">
        <v>2522</v>
      </c>
      <c r="D722" s="35">
        <v>721</v>
      </c>
      <c r="E722" s="35" t="str">
        <f t="shared" si="2"/>
        <v>setecientosveintiuno</v>
      </c>
    </row>
    <row r="723" spans="2:5" ht="15.75" customHeight="1" x14ac:dyDescent="0.25">
      <c r="B723" s="35" t="s">
        <v>2523</v>
      </c>
      <c r="C723" s="35" t="s">
        <v>2524</v>
      </c>
      <c r="D723" s="35">
        <v>722</v>
      </c>
      <c r="E723" s="35" t="str">
        <f t="shared" si="2"/>
        <v>setecientosveintidos</v>
      </c>
    </row>
    <row r="724" spans="2:5" ht="15.75" customHeight="1" x14ac:dyDescent="0.25">
      <c r="B724" s="35" t="s">
        <v>2525</v>
      </c>
      <c r="C724" s="35" t="s">
        <v>2526</v>
      </c>
      <c r="D724" s="35">
        <v>723</v>
      </c>
      <c r="E724" s="35" t="str">
        <f t="shared" si="2"/>
        <v>setecientosveintitres</v>
      </c>
    </row>
    <row r="725" spans="2:5" ht="15.75" customHeight="1" x14ac:dyDescent="0.25">
      <c r="B725" s="35" t="s">
        <v>2527</v>
      </c>
      <c r="C725" s="35" t="s">
        <v>2528</v>
      </c>
      <c r="D725" s="35">
        <v>724</v>
      </c>
      <c r="E725" s="35" t="str">
        <f t="shared" si="2"/>
        <v>setecientosveinticuatro</v>
      </c>
    </row>
    <row r="726" spans="2:5" ht="15.75" customHeight="1" x14ac:dyDescent="0.25">
      <c r="B726" s="35" t="s">
        <v>2529</v>
      </c>
      <c r="C726" s="35" t="s">
        <v>2530</v>
      </c>
      <c r="D726" s="35">
        <v>725</v>
      </c>
      <c r="E726" s="35" t="str">
        <f t="shared" si="2"/>
        <v>setecientosveinticinco</v>
      </c>
    </row>
    <row r="727" spans="2:5" ht="15.75" customHeight="1" x14ac:dyDescent="0.25">
      <c r="B727" s="35" t="s">
        <v>2531</v>
      </c>
      <c r="C727" s="35" t="s">
        <v>2532</v>
      </c>
      <c r="D727" s="35">
        <v>726</v>
      </c>
      <c r="E727" s="35" t="str">
        <f t="shared" si="2"/>
        <v>setecientosveintiseis</v>
      </c>
    </row>
    <row r="728" spans="2:5" ht="15.75" customHeight="1" x14ac:dyDescent="0.25">
      <c r="B728" s="35" t="s">
        <v>2533</v>
      </c>
      <c r="C728" s="35" t="s">
        <v>2534</v>
      </c>
      <c r="D728" s="35">
        <v>727</v>
      </c>
      <c r="E728" s="35" t="str">
        <f t="shared" si="2"/>
        <v>setecientosveintisiete</v>
      </c>
    </row>
    <row r="729" spans="2:5" ht="15.75" customHeight="1" x14ac:dyDescent="0.25">
      <c r="B729" s="35" t="s">
        <v>2535</v>
      </c>
      <c r="C729" s="35" t="s">
        <v>2536</v>
      </c>
      <c r="D729" s="35">
        <v>728</v>
      </c>
      <c r="E729" s="35" t="str">
        <f t="shared" si="2"/>
        <v>setecientosveintiocho</v>
      </c>
    </row>
    <row r="730" spans="2:5" ht="15.75" customHeight="1" x14ac:dyDescent="0.25">
      <c r="B730" s="35" t="s">
        <v>2537</v>
      </c>
      <c r="C730" s="35" t="s">
        <v>2538</v>
      </c>
      <c r="D730" s="35">
        <v>729</v>
      </c>
      <c r="E730" s="35" t="str">
        <f t="shared" si="2"/>
        <v>setecientosveintinueve</v>
      </c>
    </row>
    <row r="731" spans="2:5" ht="15.75" customHeight="1" x14ac:dyDescent="0.25">
      <c r="B731" s="35" t="s">
        <v>2539</v>
      </c>
      <c r="C731" s="35" t="s">
        <v>2540</v>
      </c>
      <c r="D731" s="35">
        <v>730</v>
      </c>
      <c r="E731" s="35" t="str">
        <f t="shared" si="2"/>
        <v>setecientostreinta</v>
      </c>
    </row>
    <row r="732" spans="2:5" ht="15.75" customHeight="1" x14ac:dyDescent="0.25">
      <c r="B732" s="35" t="s">
        <v>2541</v>
      </c>
      <c r="C732" s="35" t="s">
        <v>2542</v>
      </c>
      <c r="D732" s="35">
        <v>731</v>
      </c>
      <c r="E732" s="35" t="str">
        <f t="shared" si="2"/>
        <v>setecientostreintayuno</v>
      </c>
    </row>
    <row r="733" spans="2:5" ht="15.75" customHeight="1" x14ac:dyDescent="0.25">
      <c r="B733" s="35" t="s">
        <v>2543</v>
      </c>
      <c r="C733" s="35" t="s">
        <v>2544</v>
      </c>
      <c r="D733" s="35">
        <v>732</v>
      </c>
      <c r="E733" s="35" t="str">
        <f t="shared" si="2"/>
        <v>setecientostreintaydos</v>
      </c>
    </row>
    <row r="734" spans="2:5" ht="15.75" customHeight="1" x14ac:dyDescent="0.25">
      <c r="B734" s="35" t="s">
        <v>2545</v>
      </c>
      <c r="C734" s="35" t="s">
        <v>2546</v>
      </c>
      <c r="D734" s="35">
        <v>733</v>
      </c>
      <c r="E734" s="35" t="str">
        <f t="shared" si="2"/>
        <v>setecientostreintaytres</v>
      </c>
    </row>
    <row r="735" spans="2:5" ht="15.75" customHeight="1" x14ac:dyDescent="0.25">
      <c r="B735" s="35" t="s">
        <v>2547</v>
      </c>
      <c r="C735" s="35" t="s">
        <v>2548</v>
      </c>
      <c r="D735" s="35">
        <v>734</v>
      </c>
      <c r="E735" s="35" t="str">
        <f t="shared" si="2"/>
        <v>setecientostreintaycuatro</v>
      </c>
    </row>
    <row r="736" spans="2:5" ht="15.75" customHeight="1" x14ac:dyDescent="0.25">
      <c r="B736" s="35" t="s">
        <v>2549</v>
      </c>
      <c r="C736" s="35" t="s">
        <v>2550</v>
      </c>
      <c r="D736" s="35">
        <v>735</v>
      </c>
      <c r="E736" s="35" t="str">
        <f t="shared" si="2"/>
        <v>setecientostreintaycinco</v>
      </c>
    </row>
    <row r="737" spans="2:5" ht="15.75" customHeight="1" x14ac:dyDescent="0.25">
      <c r="B737" s="35" t="s">
        <v>2551</v>
      </c>
      <c r="C737" s="35" t="s">
        <v>2552</v>
      </c>
      <c r="D737" s="35">
        <v>736</v>
      </c>
      <c r="E737" s="35" t="str">
        <f t="shared" si="2"/>
        <v>setecientostreintayseis</v>
      </c>
    </row>
    <row r="738" spans="2:5" ht="15.75" customHeight="1" x14ac:dyDescent="0.25">
      <c r="B738" s="35" t="s">
        <v>2553</v>
      </c>
      <c r="C738" s="35" t="s">
        <v>2554</v>
      </c>
      <c r="D738" s="35">
        <v>737</v>
      </c>
      <c r="E738" s="35" t="str">
        <f t="shared" si="2"/>
        <v>setecientostreintaysiete</v>
      </c>
    </row>
    <row r="739" spans="2:5" ht="15.75" customHeight="1" x14ac:dyDescent="0.25">
      <c r="B739" s="35" t="s">
        <v>2555</v>
      </c>
      <c r="C739" s="35" t="s">
        <v>2556</v>
      </c>
      <c r="D739" s="35">
        <v>738</v>
      </c>
      <c r="E739" s="35" t="str">
        <f t="shared" si="2"/>
        <v>setecientostreintayocho</v>
      </c>
    </row>
    <row r="740" spans="2:5" ht="15.75" customHeight="1" x14ac:dyDescent="0.25">
      <c r="B740" s="35" t="s">
        <v>2557</v>
      </c>
      <c r="C740" s="35" t="s">
        <v>2558</v>
      </c>
      <c r="D740" s="35">
        <v>739</v>
      </c>
      <c r="E740" s="35" t="str">
        <f t="shared" si="2"/>
        <v>setecientostreintaynueve</v>
      </c>
    </row>
    <row r="741" spans="2:5" ht="15.75" customHeight="1" x14ac:dyDescent="0.25">
      <c r="B741" s="35" t="s">
        <v>2559</v>
      </c>
      <c r="C741" s="35" t="s">
        <v>2560</v>
      </c>
      <c r="D741" s="35">
        <v>740</v>
      </c>
      <c r="E741" s="35" t="str">
        <f t="shared" si="2"/>
        <v>setecientoscuarenta</v>
      </c>
    </row>
    <row r="742" spans="2:5" ht="15.75" customHeight="1" x14ac:dyDescent="0.25">
      <c r="B742" s="35" t="s">
        <v>2561</v>
      </c>
      <c r="C742" s="35" t="s">
        <v>2562</v>
      </c>
      <c r="D742" s="35">
        <v>741</v>
      </c>
      <c r="E742" s="35" t="str">
        <f t="shared" si="2"/>
        <v>setecientoscuarentayuno</v>
      </c>
    </row>
    <row r="743" spans="2:5" ht="15.75" customHeight="1" x14ac:dyDescent="0.25">
      <c r="B743" s="35" t="s">
        <v>2563</v>
      </c>
      <c r="C743" s="35" t="s">
        <v>2564</v>
      </c>
      <c r="D743" s="35">
        <v>742</v>
      </c>
      <c r="E743" s="35" t="str">
        <f t="shared" si="2"/>
        <v>setecientoscuarentaydos</v>
      </c>
    </row>
    <row r="744" spans="2:5" ht="15.75" customHeight="1" x14ac:dyDescent="0.25">
      <c r="B744" s="35" t="s">
        <v>2565</v>
      </c>
      <c r="C744" s="35" t="s">
        <v>2566</v>
      </c>
      <c r="D744" s="35">
        <v>743</v>
      </c>
      <c r="E744" s="35" t="str">
        <f t="shared" si="2"/>
        <v>setecientoscuarentaytres</v>
      </c>
    </row>
    <row r="745" spans="2:5" ht="15.75" customHeight="1" x14ac:dyDescent="0.25">
      <c r="B745" s="35" t="s">
        <v>2567</v>
      </c>
      <c r="C745" s="35" t="s">
        <v>2568</v>
      </c>
      <c r="D745" s="35">
        <v>744</v>
      </c>
      <c r="E745" s="35" t="str">
        <f t="shared" si="2"/>
        <v>setecientoscuarentaycuatro</v>
      </c>
    </row>
    <row r="746" spans="2:5" ht="15.75" customHeight="1" x14ac:dyDescent="0.25">
      <c r="B746" s="35" t="s">
        <v>2569</v>
      </c>
      <c r="C746" s="35" t="s">
        <v>2570</v>
      </c>
      <c r="D746" s="35">
        <v>745</v>
      </c>
      <c r="E746" s="35" t="str">
        <f t="shared" si="2"/>
        <v>setecientoscuarentaycinco</v>
      </c>
    </row>
    <row r="747" spans="2:5" ht="15.75" customHeight="1" x14ac:dyDescent="0.25">
      <c r="B747" s="35" t="s">
        <v>2571</v>
      </c>
      <c r="C747" s="35" t="s">
        <v>2572</v>
      </c>
      <c r="D747" s="35">
        <v>746</v>
      </c>
      <c r="E747" s="35" t="str">
        <f t="shared" si="2"/>
        <v>setecientoscuarentayseis</v>
      </c>
    </row>
    <row r="748" spans="2:5" ht="15.75" customHeight="1" x14ac:dyDescent="0.25">
      <c r="B748" s="35" t="s">
        <v>2573</v>
      </c>
      <c r="C748" s="35" t="s">
        <v>2574</v>
      </c>
      <c r="D748" s="35">
        <v>747</v>
      </c>
      <c r="E748" s="35" t="str">
        <f t="shared" si="2"/>
        <v>setecientoscuarentaysiete</v>
      </c>
    </row>
    <row r="749" spans="2:5" ht="15.75" customHeight="1" x14ac:dyDescent="0.25">
      <c r="B749" s="35" t="s">
        <v>2575</v>
      </c>
      <c r="C749" s="35" t="s">
        <v>2576</v>
      </c>
      <c r="D749" s="35">
        <v>748</v>
      </c>
      <c r="E749" s="35" t="str">
        <f t="shared" si="2"/>
        <v>setecientoscuarentayocho</v>
      </c>
    </row>
    <row r="750" spans="2:5" ht="15.75" customHeight="1" x14ac:dyDescent="0.25">
      <c r="B750" s="35" t="s">
        <v>2577</v>
      </c>
      <c r="C750" s="35" t="s">
        <v>2578</v>
      </c>
      <c r="D750" s="35">
        <v>749</v>
      </c>
      <c r="E750" s="35" t="str">
        <f t="shared" si="2"/>
        <v>setecientoscuarentaynueve</v>
      </c>
    </row>
    <row r="751" spans="2:5" ht="15.75" customHeight="1" x14ac:dyDescent="0.25">
      <c r="B751" s="35" t="s">
        <v>2579</v>
      </c>
      <c r="C751" s="35" t="s">
        <v>2580</v>
      </c>
      <c r="D751" s="35">
        <v>750</v>
      </c>
      <c r="E751" s="35" t="str">
        <f t="shared" si="2"/>
        <v>setencientoscincuenta</v>
      </c>
    </row>
    <row r="752" spans="2:5" ht="15.75" customHeight="1" x14ac:dyDescent="0.25">
      <c r="B752" s="35" t="s">
        <v>2581</v>
      </c>
      <c r="C752" s="35" t="s">
        <v>2582</v>
      </c>
      <c r="D752" s="35">
        <v>751</v>
      </c>
      <c r="E752" s="35" t="str">
        <f t="shared" si="2"/>
        <v>setecientoscincuentayuno</v>
      </c>
    </row>
    <row r="753" spans="2:5" ht="15.75" customHeight="1" x14ac:dyDescent="0.25">
      <c r="B753" s="35" t="s">
        <v>2583</v>
      </c>
      <c r="C753" s="35" t="s">
        <v>2584</v>
      </c>
      <c r="D753" s="35">
        <v>752</v>
      </c>
      <c r="E753" s="35" t="str">
        <f t="shared" si="2"/>
        <v>setecientoscincuentaydos</v>
      </c>
    </row>
    <row r="754" spans="2:5" ht="15.75" customHeight="1" x14ac:dyDescent="0.25">
      <c r="B754" s="35" t="s">
        <v>2585</v>
      </c>
      <c r="C754" s="35" t="s">
        <v>2586</v>
      </c>
      <c r="D754" s="35">
        <v>753</v>
      </c>
      <c r="E754" s="35" t="str">
        <f t="shared" si="2"/>
        <v>setecientoscincuentaytres</v>
      </c>
    </row>
    <row r="755" spans="2:5" ht="15.75" customHeight="1" x14ac:dyDescent="0.25">
      <c r="B755" s="35" t="s">
        <v>2587</v>
      </c>
      <c r="C755" s="35" t="s">
        <v>2588</v>
      </c>
      <c r="D755" s="35">
        <v>754</v>
      </c>
      <c r="E755" s="35" t="str">
        <f t="shared" si="2"/>
        <v>setecientoscincuentaycuatro</v>
      </c>
    </row>
    <row r="756" spans="2:5" ht="15.75" customHeight="1" x14ac:dyDescent="0.25">
      <c r="B756" s="35" t="s">
        <v>2589</v>
      </c>
      <c r="C756" s="35" t="s">
        <v>2590</v>
      </c>
      <c r="D756" s="35">
        <v>755</v>
      </c>
      <c r="E756" s="35" t="str">
        <f t="shared" si="2"/>
        <v>setecientoscincuentaycinco</v>
      </c>
    </row>
    <row r="757" spans="2:5" ht="15.75" customHeight="1" x14ac:dyDescent="0.25">
      <c r="B757" s="35" t="s">
        <v>2591</v>
      </c>
      <c r="C757" s="35" t="s">
        <v>2592</v>
      </c>
      <c r="D757" s="35">
        <v>756</v>
      </c>
      <c r="E757" s="35" t="str">
        <f t="shared" si="2"/>
        <v>setecientoscincuentayseis</v>
      </c>
    </row>
    <row r="758" spans="2:5" ht="15.75" customHeight="1" x14ac:dyDescent="0.25">
      <c r="B758" s="35" t="s">
        <v>2593</v>
      </c>
      <c r="C758" s="35" t="s">
        <v>2594</v>
      </c>
      <c r="D758" s="35">
        <v>757</v>
      </c>
      <c r="E758" s="35" t="str">
        <f t="shared" si="2"/>
        <v>setecientoscincuentaysiete</v>
      </c>
    </row>
    <row r="759" spans="2:5" ht="15.75" customHeight="1" x14ac:dyDescent="0.25">
      <c r="B759" s="35" t="s">
        <v>2595</v>
      </c>
      <c r="C759" s="35" t="s">
        <v>2596</v>
      </c>
      <c r="D759" s="35">
        <v>758</v>
      </c>
      <c r="E759" s="35" t="str">
        <f t="shared" si="2"/>
        <v>setecientoscincuentayocho</v>
      </c>
    </row>
    <row r="760" spans="2:5" ht="15.75" customHeight="1" x14ac:dyDescent="0.25">
      <c r="B760" s="35" t="s">
        <v>2597</v>
      </c>
      <c r="C760" s="35" t="s">
        <v>2598</v>
      </c>
      <c r="D760" s="35">
        <v>759</v>
      </c>
      <c r="E760" s="35" t="str">
        <f t="shared" si="2"/>
        <v>setecientoscincuentaynueve</v>
      </c>
    </row>
    <row r="761" spans="2:5" ht="15.75" customHeight="1" x14ac:dyDescent="0.25">
      <c r="B761" s="35" t="s">
        <v>2599</v>
      </c>
      <c r="C761" s="35" t="s">
        <v>2600</v>
      </c>
      <c r="D761" s="35">
        <v>760</v>
      </c>
      <c r="E761" s="35" t="str">
        <f t="shared" si="2"/>
        <v>setecientossesenta</v>
      </c>
    </row>
    <row r="762" spans="2:5" ht="15.75" customHeight="1" x14ac:dyDescent="0.25">
      <c r="B762" s="35" t="s">
        <v>2601</v>
      </c>
      <c r="C762" s="35" t="s">
        <v>2602</v>
      </c>
      <c r="D762" s="35">
        <v>761</v>
      </c>
      <c r="E762" s="35" t="str">
        <f t="shared" si="2"/>
        <v>setecientossesentayuno</v>
      </c>
    </row>
    <row r="763" spans="2:5" ht="15.75" customHeight="1" x14ac:dyDescent="0.25">
      <c r="B763" s="35" t="s">
        <v>2603</v>
      </c>
      <c r="C763" s="35" t="s">
        <v>2604</v>
      </c>
      <c r="D763" s="35">
        <v>762</v>
      </c>
      <c r="E763" s="35" t="str">
        <f t="shared" si="2"/>
        <v>setecientossesentaydos</v>
      </c>
    </row>
    <row r="764" spans="2:5" ht="15.75" customHeight="1" x14ac:dyDescent="0.25">
      <c r="B764" s="35" t="s">
        <v>2605</v>
      </c>
      <c r="C764" s="35" t="s">
        <v>2606</v>
      </c>
      <c r="D764" s="35">
        <v>763</v>
      </c>
      <c r="E764" s="35" t="str">
        <f t="shared" si="2"/>
        <v>setecientossesentaytres</v>
      </c>
    </row>
    <row r="765" spans="2:5" ht="15.75" customHeight="1" x14ac:dyDescent="0.25">
      <c r="B765" s="35" t="s">
        <v>2607</v>
      </c>
      <c r="C765" s="35" t="s">
        <v>2608</v>
      </c>
      <c r="D765" s="35">
        <v>764</v>
      </c>
      <c r="E765" s="35" t="str">
        <f t="shared" si="2"/>
        <v>setecientossesentaycuatro</v>
      </c>
    </row>
    <row r="766" spans="2:5" ht="15.75" customHeight="1" x14ac:dyDescent="0.25">
      <c r="B766" s="35" t="s">
        <v>2609</v>
      </c>
      <c r="C766" s="35" t="s">
        <v>2610</v>
      </c>
      <c r="D766" s="35">
        <v>765</v>
      </c>
      <c r="E766" s="35" t="str">
        <f t="shared" si="2"/>
        <v>setecientossesentaycinco</v>
      </c>
    </row>
    <row r="767" spans="2:5" ht="15.75" customHeight="1" x14ac:dyDescent="0.25">
      <c r="B767" s="35" t="s">
        <v>2611</v>
      </c>
      <c r="C767" s="35" t="s">
        <v>2612</v>
      </c>
      <c r="D767" s="35">
        <v>766</v>
      </c>
      <c r="E767" s="35" t="str">
        <f t="shared" ref="E767:E1001" si="3">C767</f>
        <v>setecientossesentayseis</v>
      </c>
    </row>
    <row r="768" spans="2:5" ht="15.75" customHeight="1" x14ac:dyDescent="0.25">
      <c r="B768" s="35" t="s">
        <v>2613</v>
      </c>
      <c r="C768" s="35" t="s">
        <v>2614</v>
      </c>
      <c r="D768" s="35">
        <v>767</v>
      </c>
      <c r="E768" s="35" t="str">
        <f t="shared" si="3"/>
        <v>setecientossesentaysiete</v>
      </c>
    </row>
    <row r="769" spans="2:5" ht="15.75" customHeight="1" x14ac:dyDescent="0.25">
      <c r="B769" s="35" t="s">
        <v>2615</v>
      </c>
      <c r="C769" s="35" t="s">
        <v>2616</v>
      </c>
      <c r="D769" s="35">
        <v>768</v>
      </c>
      <c r="E769" s="35" t="str">
        <f t="shared" si="3"/>
        <v>setecientossesentayocho</v>
      </c>
    </row>
    <row r="770" spans="2:5" ht="15.75" customHeight="1" x14ac:dyDescent="0.25">
      <c r="B770" s="35" t="s">
        <v>2617</v>
      </c>
      <c r="C770" s="35" t="s">
        <v>2618</v>
      </c>
      <c r="D770" s="35">
        <v>769</v>
      </c>
      <c r="E770" s="35" t="str">
        <f t="shared" si="3"/>
        <v>setecientossesentaynueve</v>
      </c>
    </row>
    <row r="771" spans="2:5" ht="15.75" customHeight="1" x14ac:dyDescent="0.25">
      <c r="B771" s="35" t="s">
        <v>2619</v>
      </c>
      <c r="C771" s="35" t="s">
        <v>2620</v>
      </c>
      <c r="D771" s="35">
        <v>770</v>
      </c>
      <c r="E771" s="35" t="str">
        <f t="shared" si="3"/>
        <v>setecientossetenta</v>
      </c>
    </row>
    <row r="772" spans="2:5" ht="15.75" customHeight="1" x14ac:dyDescent="0.25">
      <c r="B772" s="35" t="s">
        <v>2621</v>
      </c>
      <c r="C772" s="35" t="s">
        <v>2622</v>
      </c>
      <c r="D772" s="35">
        <v>771</v>
      </c>
      <c r="E772" s="35" t="str">
        <f t="shared" si="3"/>
        <v>setecientossetentayuno</v>
      </c>
    </row>
    <row r="773" spans="2:5" ht="15.75" customHeight="1" x14ac:dyDescent="0.25">
      <c r="B773" s="35" t="s">
        <v>2623</v>
      </c>
      <c r="C773" s="35" t="s">
        <v>2624</v>
      </c>
      <c r="D773" s="35">
        <v>772</v>
      </c>
      <c r="E773" s="35" t="str">
        <f t="shared" si="3"/>
        <v>setecientossetentaydos</v>
      </c>
    </row>
    <row r="774" spans="2:5" ht="15.75" customHeight="1" x14ac:dyDescent="0.25">
      <c r="B774" s="35" t="s">
        <v>2625</v>
      </c>
      <c r="C774" s="35" t="s">
        <v>2626</v>
      </c>
      <c r="D774" s="35">
        <v>773</v>
      </c>
      <c r="E774" s="35" t="str">
        <f t="shared" si="3"/>
        <v>setecientossetentaytres</v>
      </c>
    </row>
    <row r="775" spans="2:5" ht="15.75" customHeight="1" x14ac:dyDescent="0.25">
      <c r="B775" s="35" t="s">
        <v>2627</v>
      </c>
      <c r="C775" s="35" t="s">
        <v>2628</v>
      </c>
      <c r="D775" s="35">
        <v>774</v>
      </c>
      <c r="E775" s="35" t="str">
        <f t="shared" si="3"/>
        <v>setecientossetentaycuatro</v>
      </c>
    </row>
    <row r="776" spans="2:5" ht="15.75" customHeight="1" x14ac:dyDescent="0.25">
      <c r="B776" s="35" t="s">
        <v>2629</v>
      </c>
      <c r="C776" s="35" t="s">
        <v>2630</v>
      </c>
      <c r="D776" s="35">
        <v>775</v>
      </c>
      <c r="E776" s="35" t="str">
        <f t="shared" si="3"/>
        <v>setecientossetentaycinco</v>
      </c>
    </row>
    <row r="777" spans="2:5" ht="15.75" customHeight="1" x14ac:dyDescent="0.25">
      <c r="B777" s="35" t="s">
        <v>2631</v>
      </c>
      <c r="C777" s="35" t="s">
        <v>2632</v>
      </c>
      <c r="D777" s="35">
        <v>776</v>
      </c>
      <c r="E777" s="35" t="str">
        <f t="shared" si="3"/>
        <v>setecientossetentayseis</v>
      </c>
    </row>
    <row r="778" spans="2:5" ht="15.75" customHeight="1" x14ac:dyDescent="0.25">
      <c r="B778" s="35" t="s">
        <v>2633</v>
      </c>
      <c r="C778" s="35" t="s">
        <v>2634</v>
      </c>
      <c r="D778" s="35">
        <v>777</v>
      </c>
      <c r="E778" s="35" t="str">
        <f t="shared" si="3"/>
        <v>setecientossetentaysiete</v>
      </c>
    </row>
    <row r="779" spans="2:5" ht="15.75" customHeight="1" x14ac:dyDescent="0.25">
      <c r="B779" s="35" t="s">
        <v>2635</v>
      </c>
      <c r="C779" s="35" t="s">
        <v>2636</v>
      </c>
      <c r="D779" s="35">
        <v>778</v>
      </c>
      <c r="E779" s="35" t="str">
        <f t="shared" si="3"/>
        <v>setecientossetentayocho</v>
      </c>
    </row>
    <row r="780" spans="2:5" ht="15.75" customHeight="1" x14ac:dyDescent="0.25">
      <c r="B780" s="35" t="s">
        <v>2637</v>
      </c>
      <c r="C780" s="35" t="s">
        <v>2638</v>
      </c>
      <c r="D780" s="35">
        <v>779</v>
      </c>
      <c r="E780" s="35" t="str">
        <f t="shared" si="3"/>
        <v>setecientossetentaynueve</v>
      </c>
    </row>
    <row r="781" spans="2:5" ht="15.75" customHeight="1" x14ac:dyDescent="0.25">
      <c r="B781" s="35" t="s">
        <v>2639</v>
      </c>
      <c r="C781" s="35" t="s">
        <v>2640</v>
      </c>
      <c r="D781" s="35">
        <v>780</v>
      </c>
      <c r="E781" s="35" t="str">
        <f t="shared" si="3"/>
        <v>setecientosochenta</v>
      </c>
    </row>
    <row r="782" spans="2:5" ht="15.75" customHeight="1" x14ac:dyDescent="0.25">
      <c r="B782" s="35" t="s">
        <v>2641</v>
      </c>
      <c r="C782" s="35" t="s">
        <v>2642</v>
      </c>
      <c r="D782" s="35">
        <v>781</v>
      </c>
      <c r="E782" s="35" t="str">
        <f t="shared" si="3"/>
        <v>setecientosochentayuno</v>
      </c>
    </row>
    <row r="783" spans="2:5" ht="15.75" customHeight="1" x14ac:dyDescent="0.25">
      <c r="B783" s="35" t="s">
        <v>2643</v>
      </c>
      <c r="C783" s="35" t="s">
        <v>2644</v>
      </c>
      <c r="D783" s="35">
        <v>782</v>
      </c>
      <c r="E783" s="35" t="str">
        <f t="shared" si="3"/>
        <v>setecientosochentaydos</v>
      </c>
    </row>
    <row r="784" spans="2:5" ht="15.75" customHeight="1" x14ac:dyDescent="0.25">
      <c r="B784" s="35" t="s">
        <v>2645</v>
      </c>
      <c r="C784" s="35" t="s">
        <v>2646</v>
      </c>
      <c r="D784" s="35">
        <v>783</v>
      </c>
      <c r="E784" s="35" t="str">
        <f t="shared" si="3"/>
        <v>setecientosochentaytres</v>
      </c>
    </row>
    <row r="785" spans="2:5" ht="15.75" customHeight="1" x14ac:dyDescent="0.25">
      <c r="B785" s="35" t="s">
        <v>2647</v>
      </c>
      <c r="C785" s="35" t="s">
        <v>2648</v>
      </c>
      <c r="D785" s="35">
        <v>784</v>
      </c>
      <c r="E785" s="35" t="str">
        <f t="shared" si="3"/>
        <v>setecientosochentaycuatro</v>
      </c>
    </row>
    <row r="786" spans="2:5" ht="15.75" customHeight="1" x14ac:dyDescent="0.25">
      <c r="B786" s="35" t="s">
        <v>2649</v>
      </c>
      <c r="C786" s="35" t="s">
        <v>2650</v>
      </c>
      <c r="D786" s="35">
        <v>785</v>
      </c>
      <c r="E786" s="35" t="str">
        <f t="shared" si="3"/>
        <v>setecientosochentaycinco</v>
      </c>
    </row>
    <row r="787" spans="2:5" ht="15.75" customHeight="1" x14ac:dyDescent="0.25">
      <c r="B787" s="35" t="s">
        <v>2651</v>
      </c>
      <c r="C787" s="35" t="s">
        <v>2652</v>
      </c>
      <c r="D787" s="35">
        <v>786</v>
      </c>
      <c r="E787" s="35" t="str">
        <f t="shared" si="3"/>
        <v>setecientosochentayseis</v>
      </c>
    </row>
    <row r="788" spans="2:5" ht="15.75" customHeight="1" x14ac:dyDescent="0.25">
      <c r="B788" s="35" t="s">
        <v>2653</v>
      </c>
      <c r="C788" s="35" t="s">
        <v>2654</v>
      </c>
      <c r="D788" s="35">
        <v>787</v>
      </c>
      <c r="E788" s="35" t="str">
        <f t="shared" si="3"/>
        <v>setecientosochentaysiete</v>
      </c>
    </row>
    <row r="789" spans="2:5" ht="15.75" customHeight="1" x14ac:dyDescent="0.25">
      <c r="B789" s="35" t="s">
        <v>2655</v>
      </c>
      <c r="C789" s="35" t="s">
        <v>2656</v>
      </c>
      <c r="D789" s="35">
        <v>788</v>
      </c>
      <c r="E789" s="35" t="str">
        <f t="shared" si="3"/>
        <v>setecientosochentayocho</v>
      </c>
    </row>
    <row r="790" spans="2:5" ht="15.75" customHeight="1" x14ac:dyDescent="0.25">
      <c r="B790" s="35" t="s">
        <v>2657</v>
      </c>
      <c r="C790" s="35" t="s">
        <v>2658</v>
      </c>
      <c r="D790" s="35">
        <v>789</v>
      </c>
      <c r="E790" s="35" t="str">
        <f t="shared" si="3"/>
        <v>setecientosochentaynueve</v>
      </c>
    </row>
    <row r="791" spans="2:5" ht="15.75" customHeight="1" x14ac:dyDescent="0.25">
      <c r="B791" s="35" t="s">
        <v>2659</v>
      </c>
      <c r="C791" s="35" t="s">
        <v>2660</v>
      </c>
      <c r="D791" s="35">
        <v>790</v>
      </c>
      <c r="E791" s="35" t="str">
        <f t="shared" si="3"/>
        <v>setecientosnoventa</v>
      </c>
    </row>
    <row r="792" spans="2:5" ht="15.75" customHeight="1" x14ac:dyDescent="0.25">
      <c r="B792" s="35" t="s">
        <v>2661</v>
      </c>
      <c r="C792" s="35" t="s">
        <v>2662</v>
      </c>
      <c r="D792" s="35">
        <v>791</v>
      </c>
      <c r="E792" s="35" t="str">
        <f t="shared" si="3"/>
        <v>setecientosnoventayuno</v>
      </c>
    </row>
    <row r="793" spans="2:5" ht="15.75" customHeight="1" x14ac:dyDescent="0.25">
      <c r="B793" s="35" t="s">
        <v>2663</v>
      </c>
      <c r="C793" s="35" t="s">
        <v>2664</v>
      </c>
      <c r="D793" s="35">
        <v>792</v>
      </c>
      <c r="E793" s="35" t="str">
        <f t="shared" si="3"/>
        <v>setecientosnoventaydos</v>
      </c>
    </row>
    <row r="794" spans="2:5" ht="15.75" customHeight="1" x14ac:dyDescent="0.25">
      <c r="B794" s="35" t="s">
        <v>2665</v>
      </c>
      <c r="C794" s="35" t="s">
        <v>2666</v>
      </c>
      <c r="D794" s="35">
        <v>793</v>
      </c>
      <c r="E794" s="35" t="str">
        <f t="shared" si="3"/>
        <v>setecientosnoventaytres</v>
      </c>
    </row>
    <row r="795" spans="2:5" ht="15.75" customHeight="1" x14ac:dyDescent="0.25">
      <c r="B795" s="35" t="s">
        <v>2667</v>
      </c>
      <c r="C795" s="35" t="s">
        <v>2668</v>
      </c>
      <c r="D795" s="35">
        <v>794</v>
      </c>
      <c r="E795" s="35" t="str">
        <f t="shared" si="3"/>
        <v>setecientosnoventaycuatro</v>
      </c>
    </row>
    <row r="796" spans="2:5" ht="15.75" customHeight="1" x14ac:dyDescent="0.25">
      <c r="B796" s="35" t="s">
        <v>2669</v>
      </c>
      <c r="C796" s="35" t="s">
        <v>2670</v>
      </c>
      <c r="D796" s="35">
        <v>795</v>
      </c>
      <c r="E796" s="35" t="str">
        <f t="shared" si="3"/>
        <v>setecientosnoventaycinco</v>
      </c>
    </row>
    <row r="797" spans="2:5" ht="15.75" customHeight="1" x14ac:dyDescent="0.25">
      <c r="B797" s="35" t="s">
        <v>2671</v>
      </c>
      <c r="C797" s="35" t="s">
        <v>2672</v>
      </c>
      <c r="D797" s="35">
        <v>796</v>
      </c>
      <c r="E797" s="35" t="str">
        <f t="shared" si="3"/>
        <v>setecientosnoventayseis</v>
      </c>
    </row>
    <row r="798" spans="2:5" ht="15.75" customHeight="1" x14ac:dyDescent="0.25">
      <c r="B798" s="35" t="s">
        <v>2673</v>
      </c>
      <c r="C798" s="35" t="s">
        <v>2674</v>
      </c>
      <c r="D798" s="35">
        <v>797</v>
      </c>
      <c r="E798" s="35" t="str">
        <f t="shared" si="3"/>
        <v>setecientosnoventaysiete</v>
      </c>
    </row>
    <row r="799" spans="2:5" ht="15.75" customHeight="1" x14ac:dyDescent="0.25">
      <c r="B799" s="35" t="s">
        <v>2675</v>
      </c>
      <c r="C799" s="35" t="s">
        <v>2676</v>
      </c>
      <c r="D799" s="35">
        <v>798</v>
      </c>
      <c r="E799" s="35" t="str">
        <f t="shared" si="3"/>
        <v>setecientosnoventayocho</v>
      </c>
    </row>
    <row r="800" spans="2:5" ht="15.75" customHeight="1" x14ac:dyDescent="0.25">
      <c r="B800" s="35" t="s">
        <v>2677</v>
      </c>
      <c r="C800" s="35" t="s">
        <v>2678</v>
      </c>
      <c r="D800" s="35">
        <v>799</v>
      </c>
      <c r="E800" s="35" t="str">
        <f t="shared" si="3"/>
        <v>setecientosnoventaynueve</v>
      </c>
    </row>
    <row r="801" spans="2:5" ht="15.75" customHeight="1" x14ac:dyDescent="0.25">
      <c r="B801" s="35" t="s">
        <v>2679</v>
      </c>
      <c r="C801" s="35" t="s">
        <v>2680</v>
      </c>
      <c r="D801" s="35">
        <v>800</v>
      </c>
      <c r="E801" s="35" t="str">
        <f t="shared" si="3"/>
        <v>ochocientos</v>
      </c>
    </row>
    <row r="802" spans="2:5" ht="15.75" customHeight="1" x14ac:dyDescent="0.25">
      <c r="B802" s="35" t="s">
        <v>2681</v>
      </c>
      <c r="C802" s="35" t="s">
        <v>2682</v>
      </c>
      <c r="D802" s="35">
        <v>801</v>
      </c>
      <c r="E802" s="35" t="str">
        <f t="shared" si="3"/>
        <v>ochocientosuno</v>
      </c>
    </row>
    <row r="803" spans="2:5" ht="15.75" customHeight="1" x14ac:dyDescent="0.25">
      <c r="B803" s="35" t="s">
        <v>2683</v>
      </c>
      <c r="C803" s="35" t="s">
        <v>2684</v>
      </c>
      <c r="D803" s="35">
        <v>802</v>
      </c>
      <c r="E803" s="35" t="str">
        <f t="shared" si="3"/>
        <v>ochocientosdos</v>
      </c>
    </row>
    <row r="804" spans="2:5" ht="15.75" customHeight="1" x14ac:dyDescent="0.25">
      <c r="B804" s="35" t="s">
        <v>2685</v>
      </c>
      <c r="C804" s="35" t="s">
        <v>2686</v>
      </c>
      <c r="D804" s="35">
        <v>803</v>
      </c>
      <c r="E804" s="35" t="str">
        <f t="shared" si="3"/>
        <v>ochocientostres</v>
      </c>
    </row>
    <row r="805" spans="2:5" ht="15.75" customHeight="1" x14ac:dyDescent="0.25">
      <c r="B805" s="35" t="s">
        <v>2687</v>
      </c>
      <c r="C805" s="35" t="s">
        <v>2688</v>
      </c>
      <c r="D805" s="35">
        <v>804</v>
      </c>
      <c r="E805" s="35" t="str">
        <f t="shared" si="3"/>
        <v>ochocientoscuatro</v>
      </c>
    </row>
    <row r="806" spans="2:5" ht="15.75" customHeight="1" x14ac:dyDescent="0.25">
      <c r="B806" s="35" t="s">
        <v>2689</v>
      </c>
      <c r="C806" s="35" t="s">
        <v>2690</v>
      </c>
      <c r="D806" s="35">
        <v>805</v>
      </c>
      <c r="E806" s="35" t="str">
        <f t="shared" si="3"/>
        <v>ochocientoscinco</v>
      </c>
    </row>
    <row r="807" spans="2:5" ht="15.75" customHeight="1" x14ac:dyDescent="0.25">
      <c r="B807" s="35" t="s">
        <v>2691</v>
      </c>
      <c r="C807" s="35" t="s">
        <v>2692</v>
      </c>
      <c r="D807" s="35">
        <v>806</v>
      </c>
      <c r="E807" s="35" t="str">
        <f t="shared" si="3"/>
        <v>ochocientosseis</v>
      </c>
    </row>
    <row r="808" spans="2:5" ht="15.75" customHeight="1" x14ac:dyDescent="0.25">
      <c r="B808" s="35" t="s">
        <v>2693</v>
      </c>
      <c r="C808" s="35" t="s">
        <v>2694</v>
      </c>
      <c r="D808" s="35">
        <v>807</v>
      </c>
      <c r="E808" s="35" t="str">
        <f t="shared" si="3"/>
        <v>ochocientossiete</v>
      </c>
    </row>
    <row r="809" spans="2:5" ht="15.75" customHeight="1" x14ac:dyDescent="0.25">
      <c r="B809" s="35" t="s">
        <v>2695</v>
      </c>
      <c r="C809" s="35" t="s">
        <v>2696</v>
      </c>
      <c r="D809" s="35">
        <v>808</v>
      </c>
      <c r="E809" s="35" t="str">
        <f t="shared" si="3"/>
        <v>ochocientosocho</v>
      </c>
    </row>
    <row r="810" spans="2:5" ht="15.75" customHeight="1" x14ac:dyDescent="0.25">
      <c r="B810" s="35" t="s">
        <v>2697</v>
      </c>
      <c r="C810" s="35" t="s">
        <v>2698</v>
      </c>
      <c r="D810" s="35">
        <v>809</v>
      </c>
      <c r="E810" s="35" t="str">
        <f t="shared" si="3"/>
        <v>ochocientosnueve</v>
      </c>
    </row>
    <row r="811" spans="2:5" ht="15.75" customHeight="1" x14ac:dyDescent="0.25">
      <c r="B811" s="35" t="s">
        <v>2699</v>
      </c>
      <c r="C811" s="35" t="s">
        <v>2700</v>
      </c>
      <c r="D811" s="35">
        <v>810</v>
      </c>
      <c r="E811" s="35" t="str">
        <f t="shared" si="3"/>
        <v>ochocientosdiez</v>
      </c>
    </row>
    <row r="812" spans="2:5" ht="15.75" customHeight="1" x14ac:dyDescent="0.25">
      <c r="B812" s="35" t="s">
        <v>2701</v>
      </c>
      <c r="C812" s="35" t="s">
        <v>2702</v>
      </c>
      <c r="D812" s="35">
        <v>811</v>
      </c>
      <c r="E812" s="35" t="str">
        <f t="shared" si="3"/>
        <v>ochocientosonce</v>
      </c>
    </row>
    <row r="813" spans="2:5" ht="15.75" customHeight="1" x14ac:dyDescent="0.25">
      <c r="B813" s="35" t="s">
        <v>2703</v>
      </c>
      <c r="C813" s="35" t="s">
        <v>2704</v>
      </c>
      <c r="D813" s="35">
        <v>812</v>
      </c>
      <c r="E813" s="35" t="str">
        <f t="shared" si="3"/>
        <v>ochocientosdoce</v>
      </c>
    </row>
    <row r="814" spans="2:5" ht="15.75" customHeight="1" x14ac:dyDescent="0.25">
      <c r="B814" s="35" t="s">
        <v>2705</v>
      </c>
      <c r="C814" s="35" t="s">
        <v>2706</v>
      </c>
      <c r="D814" s="35">
        <v>813</v>
      </c>
      <c r="E814" s="35" t="str">
        <f t="shared" si="3"/>
        <v>ochocientostrece</v>
      </c>
    </row>
    <row r="815" spans="2:5" ht="15.75" customHeight="1" x14ac:dyDescent="0.25">
      <c r="B815" s="35" t="s">
        <v>2707</v>
      </c>
      <c r="C815" s="35" t="s">
        <v>2708</v>
      </c>
      <c r="D815" s="35">
        <v>814</v>
      </c>
      <c r="E815" s="35" t="str">
        <f t="shared" si="3"/>
        <v>ochocientoscatorce</v>
      </c>
    </row>
    <row r="816" spans="2:5" ht="15.75" customHeight="1" x14ac:dyDescent="0.25">
      <c r="B816" s="35" t="s">
        <v>2709</v>
      </c>
      <c r="C816" s="35" t="s">
        <v>2710</v>
      </c>
      <c r="D816" s="35">
        <v>815</v>
      </c>
      <c r="E816" s="35" t="str">
        <f t="shared" si="3"/>
        <v>ochocientosquince</v>
      </c>
    </row>
    <row r="817" spans="2:5" ht="15.75" customHeight="1" x14ac:dyDescent="0.25">
      <c r="B817" s="35" t="s">
        <v>2711</v>
      </c>
      <c r="C817" s="35" t="s">
        <v>2712</v>
      </c>
      <c r="D817" s="35">
        <v>816</v>
      </c>
      <c r="E817" s="35" t="str">
        <f t="shared" si="3"/>
        <v>ochocientosdiecieis</v>
      </c>
    </row>
    <row r="818" spans="2:5" ht="15.75" customHeight="1" x14ac:dyDescent="0.25">
      <c r="B818" s="35" t="s">
        <v>2713</v>
      </c>
      <c r="C818" s="35" t="s">
        <v>2714</v>
      </c>
      <c r="D818" s="35">
        <v>817</v>
      </c>
      <c r="E818" s="35" t="str">
        <f t="shared" si="3"/>
        <v>ochocientosdiecisiete</v>
      </c>
    </row>
    <row r="819" spans="2:5" ht="15.75" customHeight="1" x14ac:dyDescent="0.25">
      <c r="B819" s="35" t="s">
        <v>2715</v>
      </c>
      <c r="C819" s="35" t="s">
        <v>2716</v>
      </c>
      <c r="D819" s="35">
        <v>818</v>
      </c>
      <c r="E819" s="35" t="str">
        <f t="shared" si="3"/>
        <v>ochocientosdieciocho</v>
      </c>
    </row>
    <row r="820" spans="2:5" ht="15.75" customHeight="1" x14ac:dyDescent="0.25">
      <c r="B820" s="35" t="s">
        <v>2717</v>
      </c>
      <c r="C820" s="35" t="s">
        <v>2718</v>
      </c>
      <c r="D820" s="35">
        <v>819</v>
      </c>
      <c r="E820" s="35" t="str">
        <f t="shared" si="3"/>
        <v>ochocientosdiecinueve</v>
      </c>
    </row>
    <row r="821" spans="2:5" ht="15.75" customHeight="1" x14ac:dyDescent="0.25">
      <c r="B821" s="35" t="s">
        <v>2719</v>
      </c>
      <c r="C821" s="35" t="s">
        <v>2720</v>
      </c>
      <c r="D821" s="35">
        <v>820</v>
      </c>
      <c r="E821" s="35" t="str">
        <f t="shared" si="3"/>
        <v>ochocientosveinte</v>
      </c>
    </row>
    <row r="822" spans="2:5" ht="15.75" customHeight="1" x14ac:dyDescent="0.25">
      <c r="B822" s="35" t="s">
        <v>2721</v>
      </c>
      <c r="C822" s="35" t="s">
        <v>2722</v>
      </c>
      <c r="D822" s="35">
        <v>821</v>
      </c>
      <c r="E822" s="35" t="str">
        <f t="shared" si="3"/>
        <v>ochocientosveintiuno</v>
      </c>
    </row>
    <row r="823" spans="2:5" ht="15.75" customHeight="1" x14ac:dyDescent="0.25">
      <c r="B823" s="35" t="s">
        <v>2723</v>
      </c>
      <c r="C823" s="35" t="s">
        <v>2724</v>
      </c>
      <c r="D823" s="35">
        <v>822</v>
      </c>
      <c r="E823" s="35" t="str">
        <f t="shared" si="3"/>
        <v>ochocientosveintidos</v>
      </c>
    </row>
    <row r="824" spans="2:5" ht="15.75" customHeight="1" x14ac:dyDescent="0.25">
      <c r="B824" s="35" t="s">
        <v>2725</v>
      </c>
      <c r="C824" s="35" t="s">
        <v>2726</v>
      </c>
      <c r="D824" s="35">
        <v>823</v>
      </c>
      <c r="E824" s="35" t="str">
        <f t="shared" si="3"/>
        <v>ochocientosveintitres</v>
      </c>
    </row>
    <row r="825" spans="2:5" ht="15.75" customHeight="1" x14ac:dyDescent="0.25">
      <c r="B825" s="35" t="s">
        <v>2727</v>
      </c>
      <c r="C825" s="35" t="s">
        <v>2728</v>
      </c>
      <c r="D825" s="35">
        <v>824</v>
      </c>
      <c r="E825" s="35" t="str">
        <f t="shared" si="3"/>
        <v>ochocientosveinticuatro</v>
      </c>
    </row>
    <row r="826" spans="2:5" ht="15.75" customHeight="1" x14ac:dyDescent="0.25">
      <c r="B826" s="35" t="s">
        <v>2729</v>
      </c>
      <c r="C826" s="35" t="s">
        <v>2730</v>
      </c>
      <c r="D826" s="35">
        <v>825</v>
      </c>
      <c r="E826" s="35" t="str">
        <f t="shared" si="3"/>
        <v>ochocientosveinticinco</v>
      </c>
    </row>
    <row r="827" spans="2:5" ht="15.75" customHeight="1" x14ac:dyDescent="0.25">
      <c r="B827" s="35" t="s">
        <v>2731</v>
      </c>
      <c r="C827" s="35" t="s">
        <v>2732</v>
      </c>
      <c r="D827" s="35">
        <v>826</v>
      </c>
      <c r="E827" s="35" t="str">
        <f t="shared" si="3"/>
        <v>ochocientosveintiseis</v>
      </c>
    </row>
    <row r="828" spans="2:5" ht="15.75" customHeight="1" x14ac:dyDescent="0.25">
      <c r="B828" s="35" t="s">
        <v>2733</v>
      </c>
      <c r="C828" s="35" t="s">
        <v>2734</v>
      </c>
      <c r="D828" s="35">
        <v>827</v>
      </c>
      <c r="E828" s="35" t="str">
        <f t="shared" si="3"/>
        <v>ochocientosveintisiete</v>
      </c>
    </row>
    <row r="829" spans="2:5" ht="15.75" customHeight="1" x14ac:dyDescent="0.25">
      <c r="B829" s="35" t="s">
        <v>2735</v>
      </c>
      <c r="C829" s="35" t="s">
        <v>2736</v>
      </c>
      <c r="D829" s="35">
        <v>828</v>
      </c>
      <c r="E829" s="35" t="str">
        <f t="shared" si="3"/>
        <v>ochocientosveintiocho</v>
      </c>
    </row>
    <row r="830" spans="2:5" ht="15.75" customHeight="1" x14ac:dyDescent="0.25">
      <c r="B830" s="35" t="s">
        <v>2737</v>
      </c>
      <c r="C830" s="35" t="s">
        <v>2738</v>
      </c>
      <c r="D830" s="35">
        <v>829</v>
      </c>
      <c r="E830" s="35" t="str">
        <f t="shared" si="3"/>
        <v>ochocientosveintinueve</v>
      </c>
    </row>
    <row r="831" spans="2:5" ht="15.75" customHeight="1" x14ac:dyDescent="0.25">
      <c r="B831" s="35" t="s">
        <v>2739</v>
      </c>
      <c r="C831" s="35" t="s">
        <v>2740</v>
      </c>
      <c r="D831" s="35">
        <v>830</v>
      </c>
      <c r="E831" s="35" t="str">
        <f t="shared" si="3"/>
        <v>ochocientostreinta</v>
      </c>
    </row>
    <row r="832" spans="2:5" ht="15.75" customHeight="1" x14ac:dyDescent="0.25">
      <c r="B832" s="35" t="s">
        <v>2741</v>
      </c>
      <c r="C832" s="35" t="s">
        <v>2742</v>
      </c>
      <c r="D832" s="35">
        <v>831</v>
      </c>
      <c r="E832" s="35" t="str">
        <f t="shared" si="3"/>
        <v>ochocientostreintayuno</v>
      </c>
    </row>
    <row r="833" spans="2:5" ht="15.75" customHeight="1" x14ac:dyDescent="0.25">
      <c r="B833" s="35" t="s">
        <v>2743</v>
      </c>
      <c r="C833" s="35" t="s">
        <v>2744</v>
      </c>
      <c r="D833" s="35">
        <v>832</v>
      </c>
      <c r="E833" s="35" t="str">
        <f t="shared" si="3"/>
        <v>ochocientostreintaydos</v>
      </c>
    </row>
    <row r="834" spans="2:5" ht="15.75" customHeight="1" x14ac:dyDescent="0.25">
      <c r="B834" s="35" t="s">
        <v>2745</v>
      </c>
      <c r="C834" s="35" t="s">
        <v>2746</v>
      </c>
      <c r="D834" s="35">
        <v>833</v>
      </c>
      <c r="E834" s="35" t="str">
        <f t="shared" si="3"/>
        <v>ochocientostreintaytres</v>
      </c>
    </row>
    <row r="835" spans="2:5" ht="15.75" customHeight="1" x14ac:dyDescent="0.25">
      <c r="B835" s="35" t="s">
        <v>2747</v>
      </c>
      <c r="C835" s="35" t="s">
        <v>2748</v>
      </c>
      <c r="D835" s="35">
        <v>834</v>
      </c>
      <c r="E835" s="35" t="str">
        <f t="shared" si="3"/>
        <v>ochocientostreintaycuatro</v>
      </c>
    </row>
    <row r="836" spans="2:5" ht="15.75" customHeight="1" x14ac:dyDescent="0.25">
      <c r="B836" s="35" t="s">
        <v>2749</v>
      </c>
      <c r="C836" s="35" t="s">
        <v>2750</v>
      </c>
      <c r="D836" s="35">
        <v>835</v>
      </c>
      <c r="E836" s="35" t="str">
        <f t="shared" si="3"/>
        <v>ochocientostreintaycinco</v>
      </c>
    </row>
    <row r="837" spans="2:5" ht="15.75" customHeight="1" x14ac:dyDescent="0.25">
      <c r="B837" s="35" t="s">
        <v>2751</v>
      </c>
      <c r="C837" s="35" t="s">
        <v>2752</v>
      </c>
      <c r="D837" s="35">
        <v>836</v>
      </c>
      <c r="E837" s="35" t="str">
        <f t="shared" si="3"/>
        <v>ochocientostreintayseis</v>
      </c>
    </row>
    <row r="838" spans="2:5" ht="15.75" customHeight="1" x14ac:dyDescent="0.25">
      <c r="B838" s="35" t="s">
        <v>2753</v>
      </c>
      <c r="C838" s="35" t="s">
        <v>2754</v>
      </c>
      <c r="D838" s="35">
        <v>837</v>
      </c>
      <c r="E838" s="35" t="str">
        <f t="shared" si="3"/>
        <v>ochocientostreintaysiete</v>
      </c>
    </row>
    <row r="839" spans="2:5" ht="15.75" customHeight="1" x14ac:dyDescent="0.25">
      <c r="B839" s="35" t="s">
        <v>2755</v>
      </c>
      <c r="C839" s="35" t="s">
        <v>2756</v>
      </c>
      <c r="D839" s="35">
        <v>838</v>
      </c>
      <c r="E839" s="35" t="str">
        <f t="shared" si="3"/>
        <v>ochocientostreintayocho</v>
      </c>
    </row>
    <row r="840" spans="2:5" ht="15.75" customHeight="1" x14ac:dyDescent="0.25">
      <c r="B840" s="35" t="s">
        <v>2757</v>
      </c>
      <c r="C840" s="35" t="s">
        <v>2758</v>
      </c>
      <c r="D840" s="35">
        <v>839</v>
      </c>
      <c r="E840" s="35" t="str">
        <f t="shared" si="3"/>
        <v>ochocientostreintaynueve</v>
      </c>
    </row>
    <row r="841" spans="2:5" ht="15.75" customHeight="1" x14ac:dyDescent="0.25">
      <c r="B841" s="35" t="s">
        <v>2759</v>
      </c>
      <c r="C841" s="35" t="s">
        <v>2760</v>
      </c>
      <c r="D841" s="35">
        <v>840</v>
      </c>
      <c r="E841" s="35" t="str">
        <f t="shared" si="3"/>
        <v>ochocientoscuarenta</v>
      </c>
    </row>
    <row r="842" spans="2:5" ht="15.75" customHeight="1" x14ac:dyDescent="0.25">
      <c r="B842" s="35" t="s">
        <v>2761</v>
      </c>
      <c r="C842" s="35" t="s">
        <v>2762</v>
      </c>
      <c r="D842" s="35">
        <v>841</v>
      </c>
      <c r="E842" s="35" t="str">
        <f t="shared" si="3"/>
        <v>ochocientoscuarentayuno</v>
      </c>
    </row>
    <row r="843" spans="2:5" ht="15.75" customHeight="1" x14ac:dyDescent="0.25">
      <c r="B843" s="35" t="s">
        <v>2763</v>
      </c>
      <c r="C843" s="35" t="s">
        <v>2764</v>
      </c>
      <c r="D843" s="35">
        <v>842</v>
      </c>
      <c r="E843" s="35" t="str">
        <f t="shared" si="3"/>
        <v>ochocientoscuarentaydos</v>
      </c>
    </row>
    <row r="844" spans="2:5" ht="15.75" customHeight="1" x14ac:dyDescent="0.25">
      <c r="B844" s="35" t="s">
        <v>2765</v>
      </c>
      <c r="C844" s="35" t="s">
        <v>2766</v>
      </c>
      <c r="D844" s="35">
        <v>843</v>
      </c>
      <c r="E844" s="35" t="str">
        <f t="shared" si="3"/>
        <v>ochocientoscuarentaytres</v>
      </c>
    </row>
    <row r="845" spans="2:5" ht="15.75" customHeight="1" x14ac:dyDescent="0.25">
      <c r="B845" s="35" t="s">
        <v>2767</v>
      </c>
      <c r="C845" s="35" t="s">
        <v>2768</v>
      </c>
      <c r="D845" s="35">
        <v>844</v>
      </c>
      <c r="E845" s="35" t="str">
        <f t="shared" si="3"/>
        <v>ochocientoscuarentaycuatro</v>
      </c>
    </row>
    <row r="846" spans="2:5" ht="15.75" customHeight="1" x14ac:dyDescent="0.25">
      <c r="B846" s="35" t="s">
        <v>2769</v>
      </c>
      <c r="C846" s="35" t="s">
        <v>2770</v>
      </c>
      <c r="D846" s="35">
        <v>845</v>
      </c>
      <c r="E846" s="35" t="str">
        <f t="shared" si="3"/>
        <v>ochocientoscuarentaycinco</v>
      </c>
    </row>
    <row r="847" spans="2:5" ht="15.75" customHeight="1" x14ac:dyDescent="0.25">
      <c r="B847" s="35" t="s">
        <v>2771</v>
      </c>
      <c r="C847" s="35" t="s">
        <v>2772</v>
      </c>
      <c r="D847" s="35">
        <v>846</v>
      </c>
      <c r="E847" s="35" t="str">
        <f t="shared" si="3"/>
        <v>ochocientoscuarentayseis</v>
      </c>
    </row>
    <row r="848" spans="2:5" ht="15.75" customHeight="1" x14ac:dyDescent="0.25">
      <c r="B848" s="35" t="s">
        <v>2773</v>
      </c>
      <c r="C848" s="35" t="s">
        <v>2774</v>
      </c>
      <c r="D848" s="35">
        <v>847</v>
      </c>
      <c r="E848" s="35" t="str">
        <f t="shared" si="3"/>
        <v>ochocientoscuarentaysiete</v>
      </c>
    </row>
    <row r="849" spans="2:5" ht="15.75" customHeight="1" x14ac:dyDescent="0.25">
      <c r="B849" s="35" t="s">
        <v>2775</v>
      </c>
      <c r="C849" s="35" t="s">
        <v>2776</v>
      </c>
      <c r="D849" s="35">
        <v>848</v>
      </c>
      <c r="E849" s="35" t="str">
        <f t="shared" si="3"/>
        <v>ochocientoscuarentayocho</v>
      </c>
    </row>
    <row r="850" spans="2:5" ht="15.75" customHeight="1" x14ac:dyDescent="0.25">
      <c r="B850" s="35" t="s">
        <v>2777</v>
      </c>
      <c r="C850" s="35" t="s">
        <v>2778</v>
      </c>
      <c r="D850" s="35">
        <v>849</v>
      </c>
      <c r="E850" s="35" t="str">
        <f t="shared" si="3"/>
        <v>ochocientoscuarentaynueve</v>
      </c>
    </row>
    <row r="851" spans="2:5" ht="15.75" customHeight="1" x14ac:dyDescent="0.25">
      <c r="B851" s="35" t="s">
        <v>2779</v>
      </c>
      <c r="C851" s="35" t="s">
        <v>2580</v>
      </c>
      <c r="D851" s="35">
        <v>850</v>
      </c>
      <c r="E851" s="35" t="str">
        <f t="shared" si="3"/>
        <v>setencientoscincuenta</v>
      </c>
    </row>
    <row r="852" spans="2:5" ht="15.75" customHeight="1" x14ac:dyDescent="0.25">
      <c r="B852" s="35" t="s">
        <v>2780</v>
      </c>
      <c r="C852" s="35" t="s">
        <v>2781</v>
      </c>
      <c r="D852" s="35">
        <v>851</v>
      </c>
      <c r="E852" s="35" t="str">
        <f t="shared" si="3"/>
        <v>ochocientoscincuentayuno</v>
      </c>
    </row>
    <row r="853" spans="2:5" ht="15.75" customHeight="1" x14ac:dyDescent="0.25">
      <c r="B853" s="35" t="s">
        <v>2782</v>
      </c>
      <c r="C853" s="35" t="s">
        <v>2783</v>
      </c>
      <c r="D853" s="35">
        <v>852</v>
      </c>
      <c r="E853" s="35" t="str">
        <f t="shared" si="3"/>
        <v>ochocientoscincuentaydos</v>
      </c>
    </row>
    <row r="854" spans="2:5" ht="15.75" customHeight="1" x14ac:dyDescent="0.25">
      <c r="B854" s="35" t="s">
        <v>2784</v>
      </c>
      <c r="C854" s="35" t="s">
        <v>2785</v>
      </c>
      <c r="D854" s="35">
        <v>853</v>
      </c>
      <c r="E854" s="35" t="str">
        <f t="shared" si="3"/>
        <v>ochocientoscincuentaytres</v>
      </c>
    </row>
    <row r="855" spans="2:5" ht="15.75" customHeight="1" x14ac:dyDescent="0.25">
      <c r="B855" s="35" t="s">
        <v>2786</v>
      </c>
      <c r="C855" s="35" t="s">
        <v>2787</v>
      </c>
      <c r="D855" s="35">
        <v>854</v>
      </c>
      <c r="E855" s="35" t="str">
        <f t="shared" si="3"/>
        <v>ochocientoscincuentaycuatro</v>
      </c>
    </row>
    <row r="856" spans="2:5" ht="15.75" customHeight="1" x14ac:dyDescent="0.25">
      <c r="B856" s="35" t="s">
        <v>2788</v>
      </c>
      <c r="C856" s="35" t="s">
        <v>2789</v>
      </c>
      <c r="D856" s="35">
        <v>855</v>
      </c>
      <c r="E856" s="35" t="str">
        <f t="shared" si="3"/>
        <v>ochocientoscincuentaycinco</v>
      </c>
    </row>
    <row r="857" spans="2:5" ht="15.75" customHeight="1" x14ac:dyDescent="0.25">
      <c r="B857" s="35" t="s">
        <v>2790</v>
      </c>
      <c r="C857" s="35" t="s">
        <v>2791</v>
      </c>
      <c r="D857" s="35">
        <v>856</v>
      </c>
      <c r="E857" s="35" t="str">
        <f t="shared" si="3"/>
        <v>ochocientoscincuentayseis</v>
      </c>
    </row>
    <row r="858" spans="2:5" ht="15.75" customHeight="1" x14ac:dyDescent="0.25">
      <c r="B858" s="35" t="s">
        <v>2792</v>
      </c>
      <c r="C858" s="35" t="s">
        <v>2793</v>
      </c>
      <c r="D858" s="35">
        <v>857</v>
      </c>
      <c r="E858" s="35" t="str">
        <f t="shared" si="3"/>
        <v>ochocientoscincuentaysiete</v>
      </c>
    </row>
    <row r="859" spans="2:5" ht="15.75" customHeight="1" x14ac:dyDescent="0.25">
      <c r="B859" s="35" t="s">
        <v>2794</v>
      </c>
      <c r="C859" s="35" t="s">
        <v>2795</v>
      </c>
      <c r="D859" s="35">
        <v>858</v>
      </c>
      <c r="E859" s="35" t="str">
        <f t="shared" si="3"/>
        <v>ochocientoscincuentayocho</v>
      </c>
    </row>
    <row r="860" spans="2:5" ht="15.75" customHeight="1" x14ac:dyDescent="0.25">
      <c r="B860" s="35" t="s">
        <v>2796</v>
      </c>
      <c r="C860" s="35" t="s">
        <v>2797</v>
      </c>
      <c r="D860" s="35">
        <v>859</v>
      </c>
      <c r="E860" s="35" t="str">
        <f t="shared" si="3"/>
        <v>ochocientoscincuentaynueve</v>
      </c>
    </row>
    <row r="861" spans="2:5" ht="15.75" customHeight="1" x14ac:dyDescent="0.25">
      <c r="B861" s="35" t="s">
        <v>2798</v>
      </c>
      <c r="C861" s="35" t="s">
        <v>2799</v>
      </c>
      <c r="D861" s="35">
        <v>860</v>
      </c>
      <c r="E861" s="35" t="str">
        <f t="shared" si="3"/>
        <v>ochocientossesenta</v>
      </c>
    </row>
    <row r="862" spans="2:5" ht="15.75" customHeight="1" x14ac:dyDescent="0.25">
      <c r="B862" s="35" t="s">
        <v>2800</v>
      </c>
      <c r="C862" s="35" t="s">
        <v>2801</v>
      </c>
      <c r="D862" s="35">
        <v>861</v>
      </c>
      <c r="E862" s="35" t="str">
        <f t="shared" si="3"/>
        <v>ochocientossesentayuno</v>
      </c>
    </row>
    <row r="863" spans="2:5" ht="15.75" customHeight="1" x14ac:dyDescent="0.25">
      <c r="B863" s="35" t="s">
        <v>2802</v>
      </c>
      <c r="C863" s="35" t="s">
        <v>2803</v>
      </c>
      <c r="D863" s="35">
        <v>862</v>
      </c>
      <c r="E863" s="35" t="str">
        <f t="shared" si="3"/>
        <v>ochocientossesentaydos</v>
      </c>
    </row>
    <row r="864" spans="2:5" ht="15.75" customHeight="1" x14ac:dyDescent="0.25">
      <c r="B864" s="35" t="s">
        <v>2804</v>
      </c>
      <c r="C864" s="35" t="s">
        <v>2805</v>
      </c>
      <c r="D864" s="35">
        <v>863</v>
      </c>
      <c r="E864" s="35" t="str">
        <f t="shared" si="3"/>
        <v>ochocientossesentaytres</v>
      </c>
    </row>
    <row r="865" spans="2:5" ht="15.75" customHeight="1" x14ac:dyDescent="0.25">
      <c r="B865" s="35" t="s">
        <v>2806</v>
      </c>
      <c r="C865" s="35" t="s">
        <v>2807</v>
      </c>
      <c r="D865" s="35">
        <v>864</v>
      </c>
      <c r="E865" s="35" t="str">
        <f t="shared" si="3"/>
        <v>ochocientossesentaycuatro</v>
      </c>
    </row>
    <row r="866" spans="2:5" ht="15.75" customHeight="1" x14ac:dyDescent="0.25">
      <c r="B866" s="35" t="s">
        <v>2808</v>
      </c>
      <c r="C866" s="35" t="s">
        <v>2809</v>
      </c>
      <c r="D866" s="35">
        <v>865</v>
      </c>
      <c r="E866" s="35" t="str">
        <f t="shared" si="3"/>
        <v>ochocientossesentaycinco</v>
      </c>
    </row>
    <row r="867" spans="2:5" ht="15.75" customHeight="1" x14ac:dyDescent="0.25">
      <c r="B867" s="35" t="s">
        <v>2810</v>
      </c>
      <c r="C867" s="35" t="s">
        <v>2811</v>
      </c>
      <c r="D867" s="35">
        <v>866</v>
      </c>
      <c r="E867" s="35" t="str">
        <f t="shared" si="3"/>
        <v>ochocientossesentayseis</v>
      </c>
    </row>
    <row r="868" spans="2:5" ht="15.75" customHeight="1" x14ac:dyDescent="0.25">
      <c r="B868" s="35" t="s">
        <v>2812</v>
      </c>
      <c r="C868" s="35" t="s">
        <v>2813</v>
      </c>
      <c r="D868" s="35">
        <v>867</v>
      </c>
      <c r="E868" s="35" t="str">
        <f t="shared" si="3"/>
        <v>ochocientossesentaysiete</v>
      </c>
    </row>
    <row r="869" spans="2:5" ht="15.75" customHeight="1" x14ac:dyDescent="0.25">
      <c r="B869" s="35" t="s">
        <v>2814</v>
      </c>
      <c r="C869" s="35" t="s">
        <v>2815</v>
      </c>
      <c r="D869" s="35">
        <v>868</v>
      </c>
      <c r="E869" s="35" t="str">
        <f t="shared" si="3"/>
        <v>ochocientossesentayocho</v>
      </c>
    </row>
    <row r="870" spans="2:5" ht="15.75" customHeight="1" x14ac:dyDescent="0.25">
      <c r="B870" s="35" t="s">
        <v>2816</v>
      </c>
      <c r="C870" s="35" t="s">
        <v>2817</v>
      </c>
      <c r="D870" s="35">
        <v>869</v>
      </c>
      <c r="E870" s="35" t="str">
        <f t="shared" si="3"/>
        <v>ochocientossesentaynueve</v>
      </c>
    </row>
    <row r="871" spans="2:5" ht="15.75" customHeight="1" x14ac:dyDescent="0.25">
      <c r="B871" s="35" t="s">
        <v>2818</v>
      </c>
      <c r="C871" s="35" t="s">
        <v>2819</v>
      </c>
      <c r="D871" s="35">
        <v>870</v>
      </c>
      <c r="E871" s="35" t="str">
        <f t="shared" si="3"/>
        <v>ochocientossetenta</v>
      </c>
    </row>
    <row r="872" spans="2:5" ht="15.75" customHeight="1" x14ac:dyDescent="0.25">
      <c r="B872" s="35" t="s">
        <v>2820</v>
      </c>
      <c r="C872" s="35" t="s">
        <v>2821</v>
      </c>
      <c r="D872" s="35">
        <v>871</v>
      </c>
      <c r="E872" s="35" t="str">
        <f t="shared" si="3"/>
        <v>ochocientossetentayuno</v>
      </c>
    </row>
    <row r="873" spans="2:5" ht="15.75" customHeight="1" x14ac:dyDescent="0.25">
      <c r="B873" s="35" t="s">
        <v>2822</v>
      </c>
      <c r="C873" s="35" t="s">
        <v>2823</v>
      </c>
      <c r="D873" s="35">
        <v>872</v>
      </c>
      <c r="E873" s="35" t="str">
        <f t="shared" si="3"/>
        <v>ochocientossetentaydos</v>
      </c>
    </row>
    <row r="874" spans="2:5" ht="15.75" customHeight="1" x14ac:dyDescent="0.25">
      <c r="B874" s="35" t="s">
        <v>2824</v>
      </c>
      <c r="C874" s="35" t="s">
        <v>2825</v>
      </c>
      <c r="D874" s="35">
        <v>873</v>
      </c>
      <c r="E874" s="35" t="str">
        <f t="shared" si="3"/>
        <v>ochocientossetentaytres</v>
      </c>
    </row>
    <row r="875" spans="2:5" ht="15.75" customHeight="1" x14ac:dyDescent="0.25">
      <c r="B875" s="35" t="s">
        <v>2826</v>
      </c>
      <c r="C875" s="35" t="s">
        <v>2827</v>
      </c>
      <c r="D875" s="35">
        <v>874</v>
      </c>
      <c r="E875" s="35" t="str">
        <f t="shared" si="3"/>
        <v>ochocientossetentaycuatro</v>
      </c>
    </row>
    <row r="876" spans="2:5" ht="15.75" customHeight="1" x14ac:dyDescent="0.25">
      <c r="B876" s="35" t="s">
        <v>2828</v>
      </c>
      <c r="C876" s="35" t="s">
        <v>2829</v>
      </c>
      <c r="D876" s="35">
        <v>875</v>
      </c>
      <c r="E876" s="35" t="str">
        <f t="shared" si="3"/>
        <v>ochocientossetentaycinco</v>
      </c>
    </row>
    <row r="877" spans="2:5" ht="15.75" customHeight="1" x14ac:dyDescent="0.25">
      <c r="B877" s="35" t="s">
        <v>2830</v>
      </c>
      <c r="C877" s="35" t="s">
        <v>2831</v>
      </c>
      <c r="D877" s="35">
        <v>876</v>
      </c>
      <c r="E877" s="35" t="str">
        <f t="shared" si="3"/>
        <v>ochocientossetentayseis</v>
      </c>
    </row>
    <row r="878" spans="2:5" ht="15.75" customHeight="1" x14ac:dyDescent="0.25">
      <c r="B878" s="35" t="s">
        <v>2832</v>
      </c>
      <c r="C878" s="35" t="s">
        <v>2833</v>
      </c>
      <c r="D878" s="35">
        <v>877</v>
      </c>
      <c r="E878" s="35" t="str">
        <f t="shared" si="3"/>
        <v>ochocientossetentaysiete</v>
      </c>
    </row>
    <row r="879" spans="2:5" ht="15.75" customHeight="1" x14ac:dyDescent="0.25">
      <c r="B879" s="35" t="s">
        <v>2834</v>
      </c>
      <c r="C879" s="35" t="s">
        <v>2835</v>
      </c>
      <c r="D879" s="35">
        <v>878</v>
      </c>
      <c r="E879" s="35" t="str">
        <f t="shared" si="3"/>
        <v>ochocientossetentayocho</v>
      </c>
    </row>
    <row r="880" spans="2:5" ht="15.75" customHeight="1" x14ac:dyDescent="0.25">
      <c r="B880" s="35" t="s">
        <v>2836</v>
      </c>
      <c r="C880" s="35" t="s">
        <v>2837</v>
      </c>
      <c r="D880" s="35">
        <v>879</v>
      </c>
      <c r="E880" s="35" t="str">
        <f t="shared" si="3"/>
        <v>ochocientossetentaynueve</v>
      </c>
    </row>
    <row r="881" spans="2:5" ht="15.75" customHeight="1" x14ac:dyDescent="0.25">
      <c r="B881" s="35" t="s">
        <v>2838</v>
      </c>
      <c r="C881" s="35" t="s">
        <v>2839</v>
      </c>
      <c r="D881" s="35">
        <v>880</v>
      </c>
      <c r="E881" s="35" t="str">
        <f t="shared" si="3"/>
        <v>ochocientosochenta</v>
      </c>
    </row>
    <row r="882" spans="2:5" ht="15.75" customHeight="1" x14ac:dyDescent="0.25">
      <c r="B882" s="35" t="s">
        <v>2840</v>
      </c>
      <c r="C882" s="35" t="s">
        <v>2841</v>
      </c>
      <c r="D882" s="35">
        <v>881</v>
      </c>
      <c r="E882" s="35" t="str">
        <f t="shared" si="3"/>
        <v>ochocientosochentayuno</v>
      </c>
    </row>
    <row r="883" spans="2:5" ht="15.75" customHeight="1" x14ac:dyDescent="0.25">
      <c r="B883" s="35" t="s">
        <v>2842</v>
      </c>
      <c r="C883" s="35" t="s">
        <v>2843</v>
      </c>
      <c r="D883" s="35">
        <v>882</v>
      </c>
      <c r="E883" s="35" t="str">
        <f t="shared" si="3"/>
        <v>ochocientosochentaydos</v>
      </c>
    </row>
    <row r="884" spans="2:5" ht="15.75" customHeight="1" x14ac:dyDescent="0.25">
      <c r="B884" s="35" t="s">
        <v>2844</v>
      </c>
      <c r="C884" s="35" t="s">
        <v>2845</v>
      </c>
      <c r="D884" s="35">
        <v>883</v>
      </c>
      <c r="E884" s="35" t="str">
        <f t="shared" si="3"/>
        <v>ochocientosochentaytres</v>
      </c>
    </row>
    <row r="885" spans="2:5" ht="15.75" customHeight="1" x14ac:dyDescent="0.25">
      <c r="B885" s="35" t="s">
        <v>2846</v>
      </c>
      <c r="C885" s="35" t="s">
        <v>2847</v>
      </c>
      <c r="D885" s="35">
        <v>884</v>
      </c>
      <c r="E885" s="35" t="str">
        <f t="shared" si="3"/>
        <v>ochocientosochentaycuatro</v>
      </c>
    </row>
    <row r="886" spans="2:5" ht="15.75" customHeight="1" x14ac:dyDescent="0.25">
      <c r="B886" s="35" t="s">
        <v>2848</v>
      </c>
      <c r="C886" s="35" t="s">
        <v>2849</v>
      </c>
      <c r="D886" s="35">
        <v>885</v>
      </c>
      <c r="E886" s="35" t="str">
        <f t="shared" si="3"/>
        <v>ochocientosochentaycinco</v>
      </c>
    </row>
    <row r="887" spans="2:5" ht="15.75" customHeight="1" x14ac:dyDescent="0.25">
      <c r="B887" s="35" t="s">
        <v>2850</v>
      </c>
      <c r="C887" s="35" t="s">
        <v>2851</v>
      </c>
      <c r="D887" s="35">
        <v>886</v>
      </c>
      <c r="E887" s="35" t="str">
        <f t="shared" si="3"/>
        <v>ochocientosochentayseis</v>
      </c>
    </row>
    <row r="888" spans="2:5" ht="15.75" customHeight="1" x14ac:dyDescent="0.25">
      <c r="B888" s="35" t="s">
        <v>2852</v>
      </c>
      <c r="C888" s="35" t="s">
        <v>2853</v>
      </c>
      <c r="D888" s="35">
        <v>887</v>
      </c>
      <c r="E888" s="35" t="str">
        <f t="shared" si="3"/>
        <v>ochocientosochentaysiete</v>
      </c>
    </row>
    <row r="889" spans="2:5" ht="15.75" customHeight="1" x14ac:dyDescent="0.25">
      <c r="B889" s="35" t="s">
        <v>2854</v>
      </c>
      <c r="C889" s="35" t="s">
        <v>2855</v>
      </c>
      <c r="D889" s="35">
        <v>888</v>
      </c>
      <c r="E889" s="35" t="str">
        <f t="shared" si="3"/>
        <v>ochocientosochentayocho</v>
      </c>
    </row>
    <row r="890" spans="2:5" ht="15.75" customHeight="1" x14ac:dyDescent="0.25">
      <c r="B890" s="35" t="s">
        <v>2856</v>
      </c>
      <c r="C890" s="35" t="s">
        <v>2857</v>
      </c>
      <c r="D890" s="35">
        <v>889</v>
      </c>
      <c r="E890" s="35" t="str">
        <f t="shared" si="3"/>
        <v>ochocientosochentaynueve</v>
      </c>
    </row>
    <row r="891" spans="2:5" ht="15.75" customHeight="1" x14ac:dyDescent="0.25">
      <c r="B891" s="35" t="s">
        <v>2858</v>
      </c>
      <c r="C891" s="35" t="s">
        <v>2859</v>
      </c>
      <c r="D891" s="35">
        <v>890</v>
      </c>
      <c r="E891" s="35" t="str">
        <f t="shared" si="3"/>
        <v>ochocientosnoventa</v>
      </c>
    </row>
    <row r="892" spans="2:5" ht="15.75" customHeight="1" x14ac:dyDescent="0.25">
      <c r="B892" s="35" t="s">
        <v>2860</v>
      </c>
      <c r="C892" s="35" t="s">
        <v>2861</v>
      </c>
      <c r="D892" s="35">
        <v>891</v>
      </c>
      <c r="E892" s="35" t="str">
        <f t="shared" si="3"/>
        <v>ochocientosnoventayuno</v>
      </c>
    </row>
    <row r="893" spans="2:5" ht="15.75" customHeight="1" x14ac:dyDescent="0.25">
      <c r="B893" s="35" t="s">
        <v>2862</v>
      </c>
      <c r="C893" s="35" t="s">
        <v>2863</v>
      </c>
      <c r="D893" s="35">
        <v>892</v>
      </c>
      <c r="E893" s="35" t="str">
        <f t="shared" si="3"/>
        <v>ochocientosnoventaydos</v>
      </c>
    </row>
    <row r="894" spans="2:5" ht="15.75" customHeight="1" x14ac:dyDescent="0.25">
      <c r="B894" s="35" t="s">
        <v>2864</v>
      </c>
      <c r="C894" s="35" t="s">
        <v>2865</v>
      </c>
      <c r="D894" s="35">
        <v>893</v>
      </c>
      <c r="E894" s="35" t="str">
        <f t="shared" si="3"/>
        <v>ochocientosnoventaytres</v>
      </c>
    </row>
    <row r="895" spans="2:5" ht="15.75" customHeight="1" x14ac:dyDescent="0.25">
      <c r="B895" s="35" t="s">
        <v>2866</v>
      </c>
      <c r="C895" s="35" t="s">
        <v>2867</v>
      </c>
      <c r="D895" s="35">
        <v>894</v>
      </c>
      <c r="E895" s="35" t="str">
        <f t="shared" si="3"/>
        <v>ochocientosnoventaycuatro</v>
      </c>
    </row>
    <row r="896" spans="2:5" ht="15.75" customHeight="1" x14ac:dyDescent="0.25">
      <c r="B896" s="35" t="s">
        <v>2868</v>
      </c>
      <c r="C896" s="35" t="s">
        <v>2869</v>
      </c>
      <c r="D896" s="35">
        <v>895</v>
      </c>
      <c r="E896" s="35" t="str">
        <f t="shared" si="3"/>
        <v>ochocientosnoventaycinco</v>
      </c>
    </row>
    <row r="897" spans="2:5" ht="15.75" customHeight="1" x14ac:dyDescent="0.25">
      <c r="B897" s="35" t="s">
        <v>2870</v>
      </c>
      <c r="C897" s="35" t="s">
        <v>2871</v>
      </c>
      <c r="D897" s="35">
        <v>896</v>
      </c>
      <c r="E897" s="35" t="str">
        <f t="shared" si="3"/>
        <v>ochocientosnoventayseis</v>
      </c>
    </row>
    <row r="898" spans="2:5" ht="15.75" customHeight="1" x14ac:dyDescent="0.25">
      <c r="B898" s="35" t="s">
        <v>2872</v>
      </c>
      <c r="C898" s="35" t="s">
        <v>2873</v>
      </c>
      <c r="D898" s="35">
        <v>897</v>
      </c>
      <c r="E898" s="35" t="str">
        <f t="shared" si="3"/>
        <v>ochocientosnoventaysiete</v>
      </c>
    </row>
    <row r="899" spans="2:5" ht="15.75" customHeight="1" x14ac:dyDescent="0.25">
      <c r="B899" s="35" t="s">
        <v>2874</v>
      </c>
      <c r="C899" s="35" t="s">
        <v>2875</v>
      </c>
      <c r="D899" s="35">
        <v>898</v>
      </c>
      <c r="E899" s="35" t="str">
        <f t="shared" si="3"/>
        <v>ochocientosnoventayocho</v>
      </c>
    </row>
    <row r="900" spans="2:5" ht="15.75" customHeight="1" x14ac:dyDescent="0.25">
      <c r="B900" s="35" t="s">
        <v>2876</v>
      </c>
      <c r="C900" s="35" t="s">
        <v>2877</v>
      </c>
      <c r="D900" s="35">
        <v>899</v>
      </c>
      <c r="E900" s="35" t="str">
        <f t="shared" si="3"/>
        <v>ochocientosnoventaynueve</v>
      </c>
    </row>
    <row r="901" spans="2:5" ht="15.75" customHeight="1" x14ac:dyDescent="0.25">
      <c r="B901" s="35" t="s">
        <v>2878</v>
      </c>
      <c r="C901" s="35" t="s">
        <v>2879</v>
      </c>
      <c r="D901" s="35">
        <v>900</v>
      </c>
      <c r="E901" s="35" t="str">
        <f t="shared" si="3"/>
        <v>novecientos</v>
      </c>
    </row>
    <row r="902" spans="2:5" ht="15.75" customHeight="1" x14ac:dyDescent="0.25">
      <c r="B902" s="35" t="s">
        <v>2880</v>
      </c>
      <c r="C902" s="35" t="s">
        <v>2881</v>
      </c>
      <c r="D902" s="35">
        <v>901</v>
      </c>
      <c r="E902" s="35" t="str">
        <f t="shared" si="3"/>
        <v>novecientosuno</v>
      </c>
    </row>
    <row r="903" spans="2:5" ht="15.75" customHeight="1" x14ac:dyDescent="0.25">
      <c r="B903" s="35" t="s">
        <v>2882</v>
      </c>
      <c r="C903" s="35" t="s">
        <v>2883</v>
      </c>
      <c r="D903" s="35">
        <v>902</v>
      </c>
      <c r="E903" s="35" t="str">
        <f t="shared" si="3"/>
        <v>novecientosdos</v>
      </c>
    </row>
    <row r="904" spans="2:5" ht="15.75" customHeight="1" x14ac:dyDescent="0.25">
      <c r="B904" s="35" t="s">
        <v>2884</v>
      </c>
      <c r="C904" s="35" t="s">
        <v>2885</v>
      </c>
      <c r="D904" s="35">
        <v>903</v>
      </c>
      <c r="E904" s="35" t="str">
        <f t="shared" si="3"/>
        <v>novecientostres</v>
      </c>
    </row>
    <row r="905" spans="2:5" ht="15.75" customHeight="1" x14ac:dyDescent="0.25">
      <c r="B905" s="35" t="s">
        <v>2886</v>
      </c>
      <c r="C905" s="35" t="s">
        <v>2887</v>
      </c>
      <c r="D905" s="35">
        <v>904</v>
      </c>
      <c r="E905" s="35" t="str">
        <f t="shared" si="3"/>
        <v>novecientoscuatro</v>
      </c>
    </row>
    <row r="906" spans="2:5" ht="15.75" customHeight="1" x14ac:dyDescent="0.25">
      <c r="B906" s="35" t="s">
        <v>2888</v>
      </c>
      <c r="C906" s="35" t="s">
        <v>2889</v>
      </c>
      <c r="D906" s="35">
        <v>905</v>
      </c>
      <c r="E906" s="35" t="str">
        <f t="shared" si="3"/>
        <v>novecientoscinco</v>
      </c>
    </row>
    <row r="907" spans="2:5" ht="15.75" customHeight="1" x14ac:dyDescent="0.25">
      <c r="B907" s="35" t="s">
        <v>2890</v>
      </c>
      <c r="C907" s="35" t="s">
        <v>2891</v>
      </c>
      <c r="D907" s="35">
        <v>906</v>
      </c>
      <c r="E907" s="35" t="str">
        <f t="shared" si="3"/>
        <v>novecientosseis</v>
      </c>
    </row>
    <row r="908" spans="2:5" ht="15.75" customHeight="1" x14ac:dyDescent="0.25">
      <c r="B908" s="35" t="s">
        <v>2892</v>
      </c>
      <c r="C908" s="35" t="s">
        <v>2893</v>
      </c>
      <c r="D908" s="35">
        <v>907</v>
      </c>
      <c r="E908" s="35" t="str">
        <f t="shared" si="3"/>
        <v>novecientossiete</v>
      </c>
    </row>
    <row r="909" spans="2:5" ht="15.75" customHeight="1" x14ac:dyDescent="0.25">
      <c r="B909" s="35" t="s">
        <v>2894</v>
      </c>
      <c r="C909" s="35" t="s">
        <v>2895</v>
      </c>
      <c r="D909" s="35">
        <v>908</v>
      </c>
      <c r="E909" s="35" t="str">
        <f t="shared" si="3"/>
        <v>novecientosocho</v>
      </c>
    </row>
    <row r="910" spans="2:5" ht="15.75" customHeight="1" x14ac:dyDescent="0.25">
      <c r="B910" s="35" t="s">
        <v>2896</v>
      </c>
      <c r="C910" s="35" t="s">
        <v>2897</v>
      </c>
      <c r="D910" s="35">
        <v>909</v>
      </c>
      <c r="E910" s="35" t="str">
        <f t="shared" si="3"/>
        <v>novecientosnueve</v>
      </c>
    </row>
    <row r="911" spans="2:5" ht="15.75" customHeight="1" x14ac:dyDescent="0.25">
      <c r="B911" s="35" t="s">
        <v>2898</v>
      </c>
      <c r="C911" s="35" t="s">
        <v>2899</v>
      </c>
      <c r="D911" s="35">
        <v>910</v>
      </c>
      <c r="E911" s="35" t="str">
        <f t="shared" si="3"/>
        <v>novecientosdiez</v>
      </c>
    </row>
    <row r="912" spans="2:5" ht="15.75" customHeight="1" x14ac:dyDescent="0.25">
      <c r="B912" s="35" t="s">
        <v>2900</v>
      </c>
      <c r="C912" s="35" t="s">
        <v>2901</v>
      </c>
      <c r="D912" s="35">
        <v>911</v>
      </c>
      <c r="E912" s="35" t="str">
        <f t="shared" si="3"/>
        <v>novecientosonce</v>
      </c>
    </row>
    <row r="913" spans="2:5" ht="15.75" customHeight="1" x14ac:dyDescent="0.25">
      <c r="B913" s="35" t="s">
        <v>2902</v>
      </c>
      <c r="C913" s="35" t="s">
        <v>2903</v>
      </c>
      <c r="D913" s="35">
        <v>912</v>
      </c>
      <c r="E913" s="35" t="str">
        <f t="shared" si="3"/>
        <v>novecientosdoce</v>
      </c>
    </row>
    <row r="914" spans="2:5" ht="15.75" customHeight="1" x14ac:dyDescent="0.25">
      <c r="B914" s="35" t="s">
        <v>2904</v>
      </c>
      <c r="C914" s="35" t="s">
        <v>2905</v>
      </c>
      <c r="D914" s="35">
        <v>913</v>
      </c>
      <c r="E914" s="35" t="str">
        <f t="shared" si="3"/>
        <v>novecientostrece</v>
      </c>
    </row>
    <row r="915" spans="2:5" ht="15.75" customHeight="1" x14ac:dyDescent="0.25">
      <c r="B915" s="35" t="s">
        <v>2906</v>
      </c>
      <c r="C915" s="35" t="s">
        <v>2907</v>
      </c>
      <c r="D915" s="35">
        <v>914</v>
      </c>
      <c r="E915" s="35" t="str">
        <f t="shared" si="3"/>
        <v>novecientoscatorce</v>
      </c>
    </row>
    <row r="916" spans="2:5" ht="15.75" customHeight="1" x14ac:dyDescent="0.25">
      <c r="B916" s="35" t="s">
        <v>2908</v>
      </c>
      <c r="C916" s="35" t="s">
        <v>2909</v>
      </c>
      <c r="D916" s="35">
        <v>915</v>
      </c>
      <c r="E916" s="35" t="str">
        <f t="shared" si="3"/>
        <v>novecientosquince</v>
      </c>
    </row>
    <row r="917" spans="2:5" ht="15.75" customHeight="1" x14ac:dyDescent="0.25">
      <c r="B917" s="35" t="s">
        <v>2910</v>
      </c>
      <c r="C917" s="35" t="s">
        <v>2911</v>
      </c>
      <c r="D917" s="35">
        <v>916</v>
      </c>
      <c r="E917" s="35" t="str">
        <f t="shared" si="3"/>
        <v>novecientosdiecieis</v>
      </c>
    </row>
    <row r="918" spans="2:5" ht="15.75" customHeight="1" x14ac:dyDescent="0.25">
      <c r="B918" s="35" t="s">
        <v>2912</v>
      </c>
      <c r="C918" s="35" t="s">
        <v>2913</v>
      </c>
      <c r="D918" s="35">
        <v>917</v>
      </c>
      <c r="E918" s="35" t="str">
        <f t="shared" si="3"/>
        <v>novecientosdiecisiete</v>
      </c>
    </row>
    <row r="919" spans="2:5" ht="15.75" customHeight="1" x14ac:dyDescent="0.25">
      <c r="B919" s="35" t="s">
        <v>2914</v>
      </c>
      <c r="C919" s="35" t="s">
        <v>2915</v>
      </c>
      <c r="D919" s="35">
        <v>918</v>
      </c>
      <c r="E919" s="35" t="str">
        <f t="shared" si="3"/>
        <v>novecientosdieciocho</v>
      </c>
    </row>
    <row r="920" spans="2:5" ht="15.75" customHeight="1" x14ac:dyDescent="0.25">
      <c r="B920" s="35" t="s">
        <v>2916</v>
      </c>
      <c r="C920" s="35" t="s">
        <v>2917</v>
      </c>
      <c r="D920" s="35">
        <v>919</v>
      </c>
      <c r="E920" s="35" t="str">
        <f t="shared" si="3"/>
        <v>novecientosdiecinueve</v>
      </c>
    </row>
    <row r="921" spans="2:5" ht="15.75" customHeight="1" x14ac:dyDescent="0.25">
      <c r="B921" s="35" t="s">
        <v>2918</v>
      </c>
      <c r="C921" s="35" t="s">
        <v>2919</v>
      </c>
      <c r="D921" s="35">
        <v>920</v>
      </c>
      <c r="E921" s="35" t="str">
        <f t="shared" si="3"/>
        <v>novecientosveinte</v>
      </c>
    </row>
    <row r="922" spans="2:5" ht="15.75" customHeight="1" x14ac:dyDescent="0.25">
      <c r="B922" s="35" t="s">
        <v>2920</v>
      </c>
      <c r="C922" s="35" t="s">
        <v>2921</v>
      </c>
      <c r="D922" s="35">
        <v>921</v>
      </c>
      <c r="E922" s="35" t="str">
        <f t="shared" si="3"/>
        <v>novecientosveintiuno</v>
      </c>
    </row>
    <row r="923" spans="2:5" ht="15.75" customHeight="1" x14ac:dyDescent="0.25">
      <c r="B923" s="35" t="s">
        <v>2922</v>
      </c>
      <c r="C923" s="35" t="s">
        <v>2923</v>
      </c>
      <c r="D923" s="35">
        <v>922</v>
      </c>
      <c r="E923" s="35" t="str">
        <f t="shared" si="3"/>
        <v>novecientosveintidos</v>
      </c>
    </row>
    <row r="924" spans="2:5" ht="15.75" customHeight="1" x14ac:dyDescent="0.25">
      <c r="B924" s="35" t="s">
        <v>2924</v>
      </c>
      <c r="C924" s="35" t="s">
        <v>2925</v>
      </c>
      <c r="D924" s="35">
        <v>923</v>
      </c>
      <c r="E924" s="35" t="str">
        <f t="shared" si="3"/>
        <v>novecientosveintitres</v>
      </c>
    </row>
    <row r="925" spans="2:5" ht="15.75" customHeight="1" x14ac:dyDescent="0.25">
      <c r="B925" s="35" t="s">
        <v>2926</v>
      </c>
      <c r="C925" s="35" t="s">
        <v>2927</v>
      </c>
      <c r="D925" s="35">
        <v>924</v>
      </c>
      <c r="E925" s="35" t="str">
        <f t="shared" si="3"/>
        <v>novecientosveinticuatro</v>
      </c>
    </row>
    <row r="926" spans="2:5" ht="15.75" customHeight="1" x14ac:dyDescent="0.25">
      <c r="B926" s="35" t="s">
        <v>2928</v>
      </c>
      <c r="C926" s="35" t="s">
        <v>2929</v>
      </c>
      <c r="D926" s="35">
        <v>925</v>
      </c>
      <c r="E926" s="35" t="str">
        <f t="shared" si="3"/>
        <v>novecientosveinticinco</v>
      </c>
    </row>
    <row r="927" spans="2:5" ht="15.75" customHeight="1" x14ac:dyDescent="0.25">
      <c r="B927" s="35" t="s">
        <v>2930</v>
      </c>
      <c r="C927" s="35" t="s">
        <v>2931</v>
      </c>
      <c r="D927" s="35">
        <v>926</v>
      </c>
      <c r="E927" s="35" t="str">
        <f t="shared" si="3"/>
        <v>novecientosveintiseis</v>
      </c>
    </row>
    <row r="928" spans="2:5" ht="15.75" customHeight="1" x14ac:dyDescent="0.25">
      <c r="B928" s="35" t="s">
        <v>2932</v>
      </c>
      <c r="C928" s="35" t="s">
        <v>2933</v>
      </c>
      <c r="D928" s="35">
        <v>927</v>
      </c>
      <c r="E928" s="35" t="str">
        <f t="shared" si="3"/>
        <v>novecientosveintisiete</v>
      </c>
    </row>
    <row r="929" spans="2:5" ht="15.75" customHeight="1" x14ac:dyDescent="0.25">
      <c r="B929" s="35" t="s">
        <v>2934</v>
      </c>
      <c r="C929" s="35" t="s">
        <v>2935</v>
      </c>
      <c r="D929" s="35">
        <v>928</v>
      </c>
      <c r="E929" s="35" t="str">
        <f t="shared" si="3"/>
        <v>novecientosveintiocho</v>
      </c>
    </row>
    <row r="930" spans="2:5" ht="15.75" customHeight="1" x14ac:dyDescent="0.25">
      <c r="B930" s="35" t="s">
        <v>2936</v>
      </c>
      <c r="C930" s="35" t="s">
        <v>2937</v>
      </c>
      <c r="D930" s="35">
        <v>929</v>
      </c>
      <c r="E930" s="35" t="str">
        <f t="shared" si="3"/>
        <v>novecientosveintinueve</v>
      </c>
    </row>
    <row r="931" spans="2:5" ht="15.75" customHeight="1" x14ac:dyDescent="0.25">
      <c r="B931" s="35" t="s">
        <v>2938</v>
      </c>
      <c r="C931" s="35" t="s">
        <v>2939</v>
      </c>
      <c r="D931" s="35">
        <v>930</v>
      </c>
      <c r="E931" s="35" t="str">
        <f t="shared" si="3"/>
        <v>novecientostreinta</v>
      </c>
    </row>
    <row r="932" spans="2:5" ht="15.75" customHeight="1" x14ac:dyDescent="0.25">
      <c r="B932" s="35" t="s">
        <v>2940</v>
      </c>
      <c r="C932" s="35" t="s">
        <v>2941</v>
      </c>
      <c r="D932" s="35">
        <v>931</v>
      </c>
      <c r="E932" s="35" t="str">
        <f t="shared" si="3"/>
        <v>novecientostreintayuno</v>
      </c>
    </row>
    <row r="933" spans="2:5" ht="15.75" customHeight="1" x14ac:dyDescent="0.25">
      <c r="B933" s="35" t="s">
        <v>2942</v>
      </c>
      <c r="C933" s="35" t="s">
        <v>2943</v>
      </c>
      <c r="D933" s="35">
        <v>932</v>
      </c>
      <c r="E933" s="35" t="str">
        <f t="shared" si="3"/>
        <v>novecientostreintaydos</v>
      </c>
    </row>
    <row r="934" spans="2:5" ht="15.75" customHeight="1" x14ac:dyDescent="0.25">
      <c r="B934" s="35" t="s">
        <v>2944</v>
      </c>
      <c r="C934" s="35" t="s">
        <v>2945</v>
      </c>
      <c r="D934" s="35">
        <v>933</v>
      </c>
      <c r="E934" s="35" t="str">
        <f t="shared" si="3"/>
        <v>novecientostreintaytres</v>
      </c>
    </row>
    <row r="935" spans="2:5" ht="15.75" customHeight="1" x14ac:dyDescent="0.25">
      <c r="B935" s="35" t="s">
        <v>2946</v>
      </c>
      <c r="C935" s="35" t="s">
        <v>2947</v>
      </c>
      <c r="D935" s="35">
        <v>934</v>
      </c>
      <c r="E935" s="35" t="str">
        <f t="shared" si="3"/>
        <v>novecientostreintaycuatro</v>
      </c>
    </row>
    <row r="936" spans="2:5" ht="15.75" customHeight="1" x14ac:dyDescent="0.25">
      <c r="B936" s="35" t="s">
        <v>2948</v>
      </c>
      <c r="C936" s="35" t="s">
        <v>2949</v>
      </c>
      <c r="D936" s="35">
        <v>935</v>
      </c>
      <c r="E936" s="35" t="str">
        <f t="shared" si="3"/>
        <v>novecientostreintaycinco</v>
      </c>
    </row>
    <row r="937" spans="2:5" ht="15.75" customHeight="1" x14ac:dyDescent="0.25">
      <c r="B937" s="35" t="s">
        <v>2950</v>
      </c>
      <c r="C937" s="35" t="s">
        <v>2951</v>
      </c>
      <c r="D937" s="35">
        <v>936</v>
      </c>
      <c r="E937" s="35" t="str">
        <f t="shared" si="3"/>
        <v>novecientostreintayseis</v>
      </c>
    </row>
    <row r="938" spans="2:5" ht="15.75" customHeight="1" x14ac:dyDescent="0.25">
      <c r="B938" s="35" t="s">
        <v>2952</v>
      </c>
      <c r="C938" s="35" t="s">
        <v>2953</v>
      </c>
      <c r="D938" s="35">
        <v>937</v>
      </c>
      <c r="E938" s="35" t="str">
        <f t="shared" si="3"/>
        <v>novecientostreintaysiete</v>
      </c>
    </row>
    <row r="939" spans="2:5" ht="15.75" customHeight="1" x14ac:dyDescent="0.25">
      <c r="B939" s="35" t="s">
        <v>2954</v>
      </c>
      <c r="C939" s="35" t="s">
        <v>2955</v>
      </c>
      <c r="D939" s="35">
        <v>938</v>
      </c>
      <c r="E939" s="35" t="str">
        <f t="shared" si="3"/>
        <v>novecientostreintayocho</v>
      </c>
    </row>
    <row r="940" spans="2:5" ht="15.75" customHeight="1" x14ac:dyDescent="0.25">
      <c r="B940" s="35" t="s">
        <v>2956</v>
      </c>
      <c r="C940" s="35" t="s">
        <v>2957</v>
      </c>
      <c r="D940" s="35">
        <v>939</v>
      </c>
      <c r="E940" s="35" t="str">
        <f t="shared" si="3"/>
        <v>novecientostreintaynueve</v>
      </c>
    </row>
    <row r="941" spans="2:5" ht="15.75" customHeight="1" x14ac:dyDescent="0.25">
      <c r="B941" s="35" t="s">
        <v>2958</v>
      </c>
      <c r="C941" s="35" t="s">
        <v>2959</v>
      </c>
      <c r="D941" s="35">
        <v>940</v>
      </c>
      <c r="E941" s="35" t="str">
        <f t="shared" si="3"/>
        <v>novecientoscuarenta</v>
      </c>
    </row>
    <row r="942" spans="2:5" ht="15.75" customHeight="1" x14ac:dyDescent="0.25">
      <c r="B942" s="35" t="s">
        <v>2960</v>
      </c>
      <c r="C942" s="35" t="s">
        <v>2961</v>
      </c>
      <c r="D942" s="35">
        <v>941</v>
      </c>
      <c r="E942" s="35" t="str">
        <f t="shared" si="3"/>
        <v>novecientoscuarentayuno</v>
      </c>
    </row>
    <row r="943" spans="2:5" ht="15.75" customHeight="1" x14ac:dyDescent="0.25">
      <c r="B943" s="35" t="s">
        <v>2962</v>
      </c>
      <c r="C943" s="35" t="s">
        <v>2963</v>
      </c>
      <c r="D943" s="35">
        <v>942</v>
      </c>
      <c r="E943" s="35" t="str">
        <f t="shared" si="3"/>
        <v>novecientoscuarentaydos</v>
      </c>
    </row>
    <row r="944" spans="2:5" ht="15.75" customHeight="1" x14ac:dyDescent="0.25">
      <c r="B944" s="35" t="s">
        <v>2964</v>
      </c>
      <c r="C944" s="35" t="s">
        <v>2965</v>
      </c>
      <c r="D944" s="35">
        <v>943</v>
      </c>
      <c r="E944" s="35" t="str">
        <f t="shared" si="3"/>
        <v>novecientoscuarentaytres</v>
      </c>
    </row>
    <row r="945" spans="2:5" ht="15.75" customHeight="1" x14ac:dyDescent="0.25">
      <c r="B945" s="35" t="s">
        <v>2966</v>
      </c>
      <c r="C945" s="35" t="s">
        <v>2967</v>
      </c>
      <c r="D945" s="35">
        <v>944</v>
      </c>
      <c r="E945" s="35" t="str">
        <f t="shared" si="3"/>
        <v>novecientoscuarentaycuatro</v>
      </c>
    </row>
    <row r="946" spans="2:5" ht="15.75" customHeight="1" x14ac:dyDescent="0.25">
      <c r="B946" s="35" t="s">
        <v>2968</v>
      </c>
      <c r="C946" s="35" t="s">
        <v>2969</v>
      </c>
      <c r="D946" s="35">
        <v>945</v>
      </c>
      <c r="E946" s="35" t="str">
        <f t="shared" si="3"/>
        <v>novecientoscuarentaycinco</v>
      </c>
    </row>
    <row r="947" spans="2:5" ht="15.75" customHeight="1" x14ac:dyDescent="0.25">
      <c r="B947" s="35" t="s">
        <v>2970</v>
      </c>
      <c r="C947" s="35" t="s">
        <v>2971</v>
      </c>
      <c r="D947" s="35">
        <v>946</v>
      </c>
      <c r="E947" s="35" t="str">
        <f t="shared" si="3"/>
        <v>novecientoscuarentayseis</v>
      </c>
    </row>
    <row r="948" spans="2:5" ht="15.75" customHeight="1" x14ac:dyDescent="0.25">
      <c r="B948" s="35" t="s">
        <v>2972</v>
      </c>
      <c r="C948" s="35" t="s">
        <v>2973</v>
      </c>
      <c r="D948" s="35">
        <v>947</v>
      </c>
      <c r="E948" s="35" t="str">
        <f t="shared" si="3"/>
        <v>novecientoscuarentaysiete</v>
      </c>
    </row>
    <row r="949" spans="2:5" ht="15.75" customHeight="1" x14ac:dyDescent="0.25">
      <c r="B949" s="35" t="s">
        <v>2974</v>
      </c>
      <c r="C949" s="35" t="s">
        <v>2975</v>
      </c>
      <c r="D949" s="35">
        <v>948</v>
      </c>
      <c r="E949" s="35" t="str">
        <f t="shared" si="3"/>
        <v>novecientoscuarentayocho</v>
      </c>
    </row>
    <row r="950" spans="2:5" ht="15.75" customHeight="1" x14ac:dyDescent="0.25">
      <c r="B950" s="35" t="s">
        <v>2976</v>
      </c>
      <c r="C950" s="35" t="s">
        <v>2977</v>
      </c>
      <c r="D950" s="35">
        <v>949</v>
      </c>
      <c r="E950" s="35" t="str">
        <f t="shared" si="3"/>
        <v>novecientoscuarentaynueve</v>
      </c>
    </row>
    <row r="951" spans="2:5" ht="15.75" customHeight="1" x14ac:dyDescent="0.25">
      <c r="B951" s="35" t="s">
        <v>2978</v>
      </c>
      <c r="C951" s="35" t="s">
        <v>2580</v>
      </c>
      <c r="D951" s="35">
        <v>950</v>
      </c>
      <c r="E951" s="35" t="str">
        <f t="shared" si="3"/>
        <v>setencientoscincuenta</v>
      </c>
    </row>
    <row r="952" spans="2:5" ht="15.75" customHeight="1" x14ac:dyDescent="0.25">
      <c r="B952" s="35" t="s">
        <v>2979</v>
      </c>
      <c r="C952" s="35" t="s">
        <v>2980</v>
      </c>
      <c r="D952" s="35">
        <v>951</v>
      </c>
      <c r="E952" s="35" t="str">
        <f t="shared" si="3"/>
        <v>novecientoscincuentayuno</v>
      </c>
    </row>
    <row r="953" spans="2:5" ht="15.75" customHeight="1" x14ac:dyDescent="0.25">
      <c r="B953" s="35" t="s">
        <v>2981</v>
      </c>
      <c r="C953" s="35" t="s">
        <v>2982</v>
      </c>
      <c r="D953" s="35">
        <v>952</v>
      </c>
      <c r="E953" s="35" t="str">
        <f t="shared" si="3"/>
        <v>novecientoscincuentaydos</v>
      </c>
    </row>
    <row r="954" spans="2:5" ht="15.75" customHeight="1" x14ac:dyDescent="0.25">
      <c r="B954" s="35" t="s">
        <v>2983</v>
      </c>
      <c r="C954" s="35" t="s">
        <v>2984</v>
      </c>
      <c r="D954" s="35">
        <v>953</v>
      </c>
      <c r="E954" s="35" t="str">
        <f t="shared" si="3"/>
        <v>novecientoscincuentaytres</v>
      </c>
    </row>
    <row r="955" spans="2:5" ht="15.75" customHeight="1" x14ac:dyDescent="0.25">
      <c r="B955" s="35" t="s">
        <v>2985</v>
      </c>
      <c r="C955" s="35" t="s">
        <v>2986</v>
      </c>
      <c r="D955" s="35">
        <v>954</v>
      </c>
      <c r="E955" s="35" t="str">
        <f t="shared" si="3"/>
        <v>novecientoscincuentaycuatro</v>
      </c>
    </row>
    <row r="956" spans="2:5" ht="15.75" customHeight="1" x14ac:dyDescent="0.25">
      <c r="B956" s="35" t="s">
        <v>2987</v>
      </c>
      <c r="C956" s="35" t="s">
        <v>2988</v>
      </c>
      <c r="D956" s="35">
        <v>955</v>
      </c>
      <c r="E956" s="35" t="str">
        <f t="shared" si="3"/>
        <v>novecientoscincuentaycinco</v>
      </c>
    </row>
    <row r="957" spans="2:5" ht="15.75" customHeight="1" x14ac:dyDescent="0.25">
      <c r="B957" s="35" t="s">
        <v>2989</v>
      </c>
      <c r="C957" s="35" t="s">
        <v>2990</v>
      </c>
      <c r="D957" s="35">
        <v>956</v>
      </c>
      <c r="E957" s="35" t="str">
        <f t="shared" si="3"/>
        <v>novecientoscincuentayseis</v>
      </c>
    </row>
    <row r="958" spans="2:5" ht="15.75" customHeight="1" x14ac:dyDescent="0.25">
      <c r="B958" s="35" t="s">
        <v>2991</v>
      </c>
      <c r="C958" s="35" t="s">
        <v>2992</v>
      </c>
      <c r="D958" s="35">
        <v>957</v>
      </c>
      <c r="E958" s="35" t="str">
        <f t="shared" si="3"/>
        <v>novecientoscincuentaysiete</v>
      </c>
    </row>
    <row r="959" spans="2:5" ht="15.75" customHeight="1" x14ac:dyDescent="0.25">
      <c r="B959" s="35" t="s">
        <v>2993</v>
      </c>
      <c r="C959" s="35" t="s">
        <v>2994</v>
      </c>
      <c r="D959" s="35">
        <v>958</v>
      </c>
      <c r="E959" s="35" t="str">
        <f t="shared" si="3"/>
        <v>novecientoscincuentayocho</v>
      </c>
    </row>
    <row r="960" spans="2:5" ht="15.75" customHeight="1" x14ac:dyDescent="0.25">
      <c r="B960" s="35" t="s">
        <v>2995</v>
      </c>
      <c r="C960" s="35" t="s">
        <v>2996</v>
      </c>
      <c r="D960" s="35">
        <v>959</v>
      </c>
      <c r="E960" s="35" t="str">
        <f t="shared" si="3"/>
        <v>novecientoscincuentaynueve</v>
      </c>
    </row>
    <row r="961" spans="2:5" ht="15.75" customHeight="1" x14ac:dyDescent="0.25">
      <c r="B961" s="35" t="s">
        <v>2997</v>
      </c>
      <c r="C961" s="35" t="s">
        <v>2998</v>
      </c>
      <c r="D961" s="35">
        <v>960</v>
      </c>
      <c r="E961" s="35" t="str">
        <f t="shared" si="3"/>
        <v>novecientossesenta</v>
      </c>
    </row>
    <row r="962" spans="2:5" ht="15.75" customHeight="1" x14ac:dyDescent="0.25">
      <c r="B962" s="35" t="s">
        <v>2999</v>
      </c>
      <c r="C962" s="35" t="s">
        <v>3000</v>
      </c>
      <c r="D962" s="35">
        <v>961</v>
      </c>
      <c r="E962" s="35" t="str">
        <f t="shared" si="3"/>
        <v>novecientossesentayuno</v>
      </c>
    </row>
    <row r="963" spans="2:5" ht="15.75" customHeight="1" x14ac:dyDescent="0.25">
      <c r="B963" s="35" t="s">
        <v>3001</v>
      </c>
      <c r="C963" s="35" t="s">
        <v>3002</v>
      </c>
      <c r="D963" s="35">
        <v>962</v>
      </c>
      <c r="E963" s="35" t="str">
        <f t="shared" si="3"/>
        <v>novecientossesentaydos</v>
      </c>
    </row>
    <row r="964" spans="2:5" ht="15.75" customHeight="1" x14ac:dyDescent="0.25">
      <c r="B964" s="35" t="s">
        <v>3003</v>
      </c>
      <c r="C964" s="35" t="s">
        <v>3004</v>
      </c>
      <c r="D964" s="35">
        <v>963</v>
      </c>
      <c r="E964" s="35" t="str">
        <f t="shared" si="3"/>
        <v>novecientossesentaytres</v>
      </c>
    </row>
    <row r="965" spans="2:5" ht="15.75" customHeight="1" x14ac:dyDescent="0.25">
      <c r="B965" s="35" t="s">
        <v>3005</v>
      </c>
      <c r="C965" s="35" t="s">
        <v>3006</v>
      </c>
      <c r="D965" s="35">
        <v>964</v>
      </c>
      <c r="E965" s="35" t="str">
        <f t="shared" si="3"/>
        <v>novecientossesentaycuatro</v>
      </c>
    </row>
    <row r="966" spans="2:5" ht="15.75" customHeight="1" x14ac:dyDescent="0.25">
      <c r="B966" s="35" t="s">
        <v>3007</v>
      </c>
      <c r="C966" s="35" t="s">
        <v>3008</v>
      </c>
      <c r="D966" s="35">
        <v>965</v>
      </c>
      <c r="E966" s="35" t="str">
        <f t="shared" si="3"/>
        <v>novecientossesentaycinco</v>
      </c>
    </row>
    <row r="967" spans="2:5" ht="15.75" customHeight="1" x14ac:dyDescent="0.25">
      <c r="B967" s="35" t="s">
        <v>3009</v>
      </c>
      <c r="C967" s="35" t="s">
        <v>3010</v>
      </c>
      <c r="D967" s="35">
        <v>966</v>
      </c>
      <c r="E967" s="35" t="str">
        <f t="shared" si="3"/>
        <v>novecientossesentayseis</v>
      </c>
    </row>
    <row r="968" spans="2:5" ht="15.75" customHeight="1" x14ac:dyDescent="0.25">
      <c r="B968" s="35" t="s">
        <v>3011</v>
      </c>
      <c r="C968" s="35" t="s">
        <v>3012</v>
      </c>
      <c r="D968" s="35">
        <v>967</v>
      </c>
      <c r="E968" s="35" t="str">
        <f t="shared" si="3"/>
        <v>novecientossesentaysiete</v>
      </c>
    </row>
    <row r="969" spans="2:5" ht="15.75" customHeight="1" x14ac:dyDescent="0.25">
      <c r="B969" s="35" t="s">
        <v>3013</v>
      </c>
      <c r="C969" s="35" t="s">
        <v>3014</v>
      </c>
      <c r="D969" s="35">
        <v>968</v>
      </c>
      <c r="E969" s="35" t="str">
        <f t="shared" si="3"/>
        <v>novecientossesentayocho</v>
      </c>
    </row>
    <row r="970" spans="2:5" ht="15.75" customHeight="1" x14ac:dyDescent="0.25">
      <c r="B970" s="35" t="s">
        <v>3015</v>
      </c>
      <c r="C970" s="35" t="s">
        <v>3016</v>
      </c>
      <c r="D970" s="35">
        <v>969</v>
      </c>
      <c r="E970" s="35" t="str">
        <f t="shared" si="3"/>
        <v>novecientossesentaynueve</v>
      </c>
    </row>
    <row r="971" spans="2:5" ht="15.75" customHeight="1" x14ac:dyDescent="0.25">
      <c r="B971" s="35" t="s">
        <v>3017</v>
      </c>
      <c r="C971" s="35" t="s">
        <v>3018</v>
      </c>
      <c r="D971" s="35">
        <v>970</v>
      </c>
      <c r="E971" s="35" t="str">
        <f t="shared" si="3"/>
        <v>novecientossetenta</v>
      </c>
    </row>
    <row r="972" spans="2:5" ht="15.75" customHeight="1" x14ac:dyDescent="0.25">
      <c r="B972" s="35" t="s">
        <v>3019</v>
      </c>
      <c r="C972" s="35" t="s">
        <v>3020</v>
      </c>
      <c r="D972" s="35">
        <v>971</v>
      </c>
      <c r="E972" s="35" t="str">
        <f t="shared" si="3"/>
        <v>novecientossetentayuno</v>
      </c>
    </row>
    <row r="973" spans="2:5" ht="15.75" customHeight="1" x14ac:dyDescent="0.25">
      <c r="B973" s="35" t="s">
        <v>3021</v>
      </c>
      <c r="C973" s="35" t="s">
        <v>3022</v>
      </c>
      <c r="D973" s="35">
        <v>972</v>
      </c>
      <c r="E973" s="35" t="str">
        <f t="shared" si="3"/>
        <v>novecientossetentaydos</v>
      </c>
    </row>
    <row r="974" spans="2:5" ht="15.75" customHeight="1" x14ac:dyDescent="0.25">
      <c r="B974" s="35" t="s">
        <v>3023</v>
      </c>
      <c r="C974" s="35" t="s">
        <v>3024</v>
      </c>
      <c r="D974" s="35">
        <v>973</v>
      </c>
      <c r="E974" s="35" t="str">
        <f t="shared" si="3"/>
        <v>novecientossetentaytres</v>
      </c>
    </row>
    <row r="975" spans="2:5" ht="15.75" customHeight="1" x14ac:dyDescent="0.25">
      <c r="B975" s="35" t="s">
        <v>3025</v>
      </c>
      <c r="C975" s="35" t="s">
        <v>3026</v>
      </c>
      <c r="D975" s="35">
        <v>974</v>
      </c>
      <c r="E975" s="35" t="str">
        <f t="shared" si="3"/>
        <v>novecientossetentaycuatro</v>
      </c>
    </row>
    <row r="976" spans="2:5" ht="15.75" customHeight="1" x14ac:dyDescent="0.25">
      <c r="B976" s="35" t="s">
        <v>3027</v>
      </c>
      <c r="C976" s="35" t="s">
        <v>3028</v>
      </c>
      <c r="D976" s="35">
        <v>975</v>
      </c>
      <c r="E976" s="35" t="str">
        <f t="shared" si="3"/>
        <v>novecientossetentaycinco</v>
      </c>
    </row>
    <row r="977" spans="2:5" ht="15.75" customHeight="1" x14ac:dyDescent="0.25">
      <c r="B977" s="35" t="s">
        <v>3029</v>
      </c>
      <c r="C977" s="35" t="s">
        <v>3030</v>
      </c>
      <c r="D977" s="35">
        <v>976</v>
      </c>
      <c r="E977" s="35" t="str">
        <f t="shared" si="3"/>
        <v>novecientossetentayseis</v>
      </c>
    </row>
    <row r="978" spans="2:5" ht="15.75" customHeight="1" x14ac:dyDescent="0.25">
      <c r="B978" s="35" t="s">
        <v>3031</v>
      </c>
      <c r="C978" s="35" t="s">
        <v>3032</v>
      </c>
      <c r="D978" s="35">
        <v>977</v>
      </c>
      <c r="E978" s="35" t="str">
        <f t="shared" si="3"/>
        <v>novecientossetentaysiete</v>
      </c>
    </row>
    <row r="979" spans="2:5" ht="15.75" customHeight="1" x14ac:dyDescent="0.25">
      <c r="B979" s="35" t="s">
        <v>3033</v>
      </c>
      <c r="C979" s="35" t="s">
        <v>3034</v>
      </c>
      <c r="D979" s="35">
        <v>978</v>
      </c>
      <c r="E979" s="35" t="str">
        <f t="shared" si="3"/>
        <v>novecientossetentayocho</v>
      </c>
    </row>
    <row r="980" spans="2:5" ht="15.75" customHeight="1" x14ac:dyDescent="0.25">
      <c r="B980" s="35" t="s">
        <v>3035</v>
      </c>
      <c r="C980" s="35" t="s">
        <v>3036</v>
      </c>
      <c r="D980" s="35">
        <v>979</v>
      </c>
      <c r="E980" s="35" t="str">
        <f t="shared" si="3"/>
        <v>novecientossetentaynueve</v>
      </c>
    </row>
    <row r="981" spans="2:5" ht="15.75" customHeight="1" x14ac:dyDescent="0.25">
      <c r="B981" s="35" t="s">
        <v>3037</v>
      </c>
      <c r="C981" s="35" t="s">
        <v>3038</v>
      </c>
      <c r="D981" s="35">
        <v>980</v>
      </c>
      <c r="E981" s="35" t="str">
        <f t="shared" si="3"/>
        <v>novecientosochenta</v>
      </c>
    </row>
    <row r="982" spans="2:5" ht="15.75" customHeight="1" x14ac:dyDescent="0.25">
      <c r="B982" s="35" t="s">
        <v>3039</v>
      </c>
      <c r="C982" s="35" t="s">
        <v>3040</v>
      </c>
      <c r="D982" s="35">
        <v>981</v>
      </c>
      <c r="E982" s="35" t="str">
        <f t="shared" si="3"/>
        <v>novecientosochentayuno</v>
      </c>
    </row>
    <row r="983" spans="2:5" ht="15.75" customHeight="1" x14ac:dyDescent="0.25">
      <c r="B983" s="35" t="s">
        <v>3041</v>
      </c>
      <c r="C983" s="35" t="s">
        <v>3042</v>
      </c>
      <c r="D983" s="35">
        <v>982</v>
      </c>
      <c r="E983" s="35" t="str">
        <f t="shared" si="3"/>
        <v>novecientosochentaydos</v>
      </c>
    </row>
    <row r="984" spans="2:5" ht="15.75" customHeight="1" x14ac:dyDescent="0.25">
      <c r="B984" s="35" t="s">
        <v>3043</v>
      </c>
      <c r="C984" s="35" t="s">
        <v>3044</v>
      </c>
      <c r="D984" s="35">
        <v>983</v>
      </c>
      <c r="E984" s="35" t="str">
        <f t="shared" si="3"/>
        <v>novecientosochentaytres</v>
      </c>
    </row>
    <row r="985" spans="2:5" ht="15.75" customHeight="1" x14ac:dyDescent="0.25">
      <c r="B985" s="35" t="s">
        <v>3045</v>
      </c>
      <c r="C985" s="35" t="s">
        <v>3046</v>
      </c>
      <c r="D985" s="35">
        <v>984</v>
      </c>
      <c r="E985" s="35" t="str">
        <f t="shared" si="3"/>
        <v>novecientosochentaycuatro</v>
      </c>
    </row>
    <row r="986" spans="2:5" ht="15.75" customHeight="1" x14ac:dyDescent="0.25">
      <c r="B986" s="35" t="s">
        <v>3047</v>
      </c>
      <c r="C986" s="35" t="s">
        <v>3048</v>
      </c>
      <c r="D986" s="35">
        <v>985</v>
      </c>
      <c r="E986" s="35" t="str">
        <f t="shared" si="3"/>
        <v>novecientosochentaycinco</v>
      </c>
    </row>
    <row r="987" spans="2:5" ht="15.75" customHeight="1" x14ac:dyDescent="0.25">
      <c r="B987" s="35" t="s">
        <v>3049</v>
      </c>
      <c r="C987" s="35" t="s">
        <v>3050</v>
      </c>
      <c r="D987" s="35">
        <v>986</v>
      </c>
      <c r="E987" s="35" t="str">
        <f t="shared" si="3"/>
        <v>novecientosochentayseis</v>
      </c>
    </row>
    <row r="988" spans="2:5" ht="15.75" customHeight="1" x14ac:dyDescent="0.25">
      <c r="B988" s="35" t="s">
        <v>3051</v>
      </c>
      <c r="C988" s="35" t="s">
        <v>3052</v>
      </c>
      <c r="D988" s="35">
        <v>987</v>
      </c>
      <c r="E988" s="35" t="str">
        <f t="shared" si="3"/>
        <v>novecientosochentaysiete</v>
      </c>
    </row>
    <row r="989" spans="2:5" ht="15.75" customHeight="1" x14ac:dyDescent="0.25">
      <c r="B989" s="35" t="s">
        <v>3053</v>
      </c>
      <c r="C989" s="35" t="s">
        <v>3054</v>
      </c>
      <c r="D989" s="35">
        <v>988</v>
      </c>
      <c r="E989" s="35" t="str">
        <f t="shared" si="3"/>
        <v>novecientosochentayocho</v>
      </c>
    </row>
    <row r="990" spans="2:5" ht="15.75" customHeight="1" x14ac:dyDescent="0.25">
      <c r="B990" s="35" t="s">
        <v>3055</v>
      </c>
      <c r="C990" s="35" t="s">
        <v>3056</v>
      </c>
      <c r="D990" s="35">
        <v>989</v>
      </c>
      <c r="E990" s="35" t="str">
        <f t="shared" si="3"/>
        <v>novecientosochentaynueve</v>
      </c>
    </row>
    <row r="991" spans="2:5" ht="15.75" customHeight="1" x14ac:dyDescent="0.25">
      <c r="B991" s="35" t="s">
        <v>3057</v>
      </c>
      <c r="C991" s="35" t="s">
        <v>3058</v>
      </c>
      <c r="D991" s="35">
        <v>990</v>
      </c>
      <c r="E991" s="35" t="str">
        <f t="shared" si="3"/>
        <v>novecientosnoventa</v>
      </c>
    </row>
    <row r="992" spans="2:5" ht="15.75" customHeight="1" x14ac:dyDescent="0.25">
      <c r="B992" s="35" t="s">
        <v>3059</v>
      </c>
      <c r="C992" s="35" t="s">
        <v>3060</v>
      </c>
      <c r="D992" s="35">
        <v>991</v>
      </c>
      <c r="E992" s="35" t="str">
        <f t="shared" si="3"/>
        <v>novecientosnoventayuno</v>
      </c>
    </row>
    <row r="993" spans="2:5" ht="15.75" customHeight="1" x14ac:dyDescent="0.25">
      <c r="B993" s="35" t="s">
        <v>3061</v>
      </c>
      <c r="C993" s="35" t="s">
        <v>3062</v>
      </c>
      <c r="D993" s="35">
        <v>992</v>
      </c>
      <c r="E993" s="35" t="str">
        <f t="shared" si="3"/>
        <v>novecientosnoventaydos</v>
      </c>
    </row>
    <row r="994" spans="2:5" ht="15.75" customHeight="1" x14ac:dyDescent="0.25">
      <c r="B994" s="35" t="s">
        <v>3063</v>
      </c>
      <c r="C994" s="35" t="s">
        <v>3064</v>
      </c>
      <c r="D994" s="35">
        <v>993</v>
      </c>
      <c r="E994" s="35" t="str">
        <f t="shared" si="3"/>
        <v>novecientosnoventaytres</v>
      </c>
    </row>
    <row r="995" spans="2:5" ht="15.75" customHeight="1" x14ac:dyDescent="0.25">
      <c r="B995" s="35" t="s">
        <v>3065</v>
      </c>
      <c r="C995" s="35" t="s">
        <v>3066</v>
      </c>
      <c r="D995" s="35">
        <v>994</v>
      </c>
      <c r="E995" s="35" t="str">
        <f t="shared" si="3"/>
        <v>novecientosnoventaycuatro</v>
      </c>
    </row>
    <row r="996" spans="2:5" ht="15.75" customHeight="1" x14ac:dyDescent="0.25">
      <c r="B996" s="35" t="s">
        <v>3067</v>
      </c>
      <c r="C996" s="35" t="s">
        <v>3068</v>
      </c>
      <c r="D996" s="35">
        <v>995</v>
      </c>
      <c r="E996" s="35" t="str">
        <f t="shared" si="3"/>
        <v>novecientosnoventaycinco</v>
      </c>
    </row>
    <row r="997" spans="2:5" ht="15.75" customHeight="1" x14ac:dyDescent="0.25">
      <c r="B997" s="35" t="s">
        <v>3069</v>
      </c>
      <c r="C997" s="35" t="s">
        <v>3070</v>
      </c>
      <c r="D997" s="35">
        <v>996</v>
      </c>
      <c r="E997" s="35" t="str">
        <f t="shared" si="3"/>
        <v>novecientosnoventayseis</v>
      </c>
    </row>
    <row r="998" spans="2:5" ht="15.75" customHeight="1" x14ac:dyDescent="0.25">
      <c r="B998" s="35" t="s">
        <v>3071</v>
      </c>
      <c r="C998" s="35" t="s">
        <v>3072</v>
      </c>
      <c r="D998" s="35">
        <v>997</v>
      </c>
      <c r="E998" s="35" t="str">
        <f t="shared" si="3"/>
        <v>novecientosnoventaysiete</v>
      </c>
    </row>
    <row r="999" spans="2:5" ht="15.75" customHeight="1" x14ac:dyDescent="0.25">
      <c r="B999" s="35" t="s">
        <v>3073</v>
      </c>
      <c r="C999" s="35" t="s">
        <v>3074</v>
      </c>
      <c r="D999" s="35">
        <v>998</v>
      </c>
      <c r="E999" s="35" t="str">
        <f t="shared" si="3"/>
        <v>novecientosnoventayocho</v>
      </c>
    </row>
    <row r="1000" spans="2:5" ht="15.75" customHeight="1" x14ac:dyDescent="0.25">
      <c r="B1000" s="35" t="s">
        <v>3075</v>
      </c>
      <c r="C1000" s="35" t="s">
        <v>3076</v>
      </c>
      <c r="D1000" s="35">
        <v>999</v>
      </c>
      <c r="E1000" s="35" t="str">
        <f t="shared" si="3"/>
        <v>novecientosnoventaynueve</v>
      </c>
    </row>
    <row r="1001" spans="2:5" ht="15.75" customHeight="1" x14ac:dyDescent="0.25">
      <c r="B1001" s="35" t="s">
        <v>3077</v>
      </c>
      <c r="C1001" s="35" t="s">
        <v>3078</v>
      </c>
      <c r="D1001" s="35">
        <v>1000</v>
      </c>
      <c r="E1001" s="35"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3" t="s">
        <v>3079</v>
      </c>
      <c r="B2" s="43"/>
      <c r="C2" s="43"/>
      <c r="D2" s="43" t="s">
        <v>3080</v>
      </c>
      <c r="E2" s="43"/>
      <c r="F2" s="43" t="s">
        <v>3080</v>
      </c>
      <c r="G2" s="43" t="s">
        <v>3081</v>
      </c>
      <c r="H2" s="44"/>
      <c r="I2" s="44"/>
      <c r="J2" s="44"/>
      <c r="K2" s="44"/>
      <c r="L2" s="44"/>
      <c r="M2" s="44"/>
      <c r="N2" s="44"/>
      <c r="O2" s="44"/>
      <c r="P2" s="44"/>
      <c r="Q2" s="44"/>
      <c r="R2" s="44"/>
      <c r="S2" s="44"/>
      <c r="T2" s="44"/>
      <c r="U2" s="44"/>
      <c r="V2" s="44"/>
      <c r="W2" s="44"/>
      <c r="X2" s="44"/>
      <c r="Y2" s="44"/>
      <c r="Z2" s="44"/>
    </row>
    <row r="3" spans="1:26" ht="27" customHeight="1" x14ac:dyDescent="0.25">
      <c r="A3" s="35" t="s">
        <v>3082</v>
      </c>
      <c r="B3" s="35" t="s">
        <v>3082</v>
      </c>
      <c r="C3" s="35" t="s">
        <v>3083</v>
      </c>
      <c r="D3" s="35" t="s">
        <v>90</v>
      </c>
      <c r="E3" s="35" t="s">
        <v>3084</v>
      </c>
      <c r="F3" s="35" t="s">
        <v>3085</v>
      </c>
      <c r="G3" s="43"/>
      <c r="H3" s="44"/>
      <c r="I3" s="44"/>
      <c r="J3" s="44"/>
      <c r="K3" s="44"/>
      <c r="L3" s="44"/>
      <c r="M3" s="44"/>
      <c r="N3" s="44"/>
      <c r="O3" s="44"/>
      <c r="P3" s="44"/>
      <c r="Q3" s="44"/>
      <c r="R3" s="44"/>
      <c r="S3" s="44"/>
      <c r="T3" s="44"/>
      <c r="U3" s="44"/>
      <c r="V3" s="44"/>
      <c r="W3" s="44"/>
      <c r="X3" s="44"/>
      <c r="Y3" s="44"/>
      <c r="Z3" s="44"/>
    </row>
    <row r="4" spans="1:26" x14ac:dyDescent="0.25">
      <c r="A4" s="45" t="s">
        <v>1217</v>
      </c>
      <c r="B4" s="37" t="s">
        <v>1218</v>
      </c>
      <c r="C4" s="37" t="str">
        <f t="shared" ref="C4:C85" si="0">CONCATENATE(B4,"NACAD")</f>
        <v>sesentaynueveNACAD</v>
      </c>
      <c r="D4" s="35" t="s">
        <v>103</v>
      </c>
      <c r="E4" s="37" t="str">
        <f t="shared" ref="E4:E85" si="1">CONCATENATE(B4,"COND")</f>
        <v>sesentaynueveCOND</v>
      </c>
      <c r="F4" s="37" t="s">
        <v>3086</v>
      </c>
      <c r="G4" s="37"/>
    </row>
    <row r="5" spans="1:26" x14ac:dyDescent="0.25">
      <c r="A5" s="37" t="s">
        <v>1219</v>
      </c>
      <c r="B5" s="37" t="s">
        <v>1220</v>
      </c>
      <c r="C5" s="37" t="str">
        <f t="shared" si="0"/>
        <v>setentaNACAD</v>
      </c>
      <c r="D5" s="35" t="s">
        <v>103</v>
      </c>
      <c r="E5" s="37" t="str">
        <f t="shared" si="1"/>
        <v>setentaCOND</v>
      </c>
      <c r="F5" s="37" t="s">
        <v>3086</v>
      </c>
      <c r="G5" s="37"/>
    </row>
    <row r="6" spans="1:26" x14ac:dyDescent="0.25">
      <c r="A6" s="37" t="s">
        <v>1221</v>
      </c>
      <c r="B6" s="37" t="s">
        <v>1222</v>
      </c>
      <c r="C6" s="37" t="str">
        <f t="shared" si="0"/>
        <v>setentayunoNACAD</v>
      </c>
      <c r="D6" s="35" t="s">
        <v>103</v>
      </c>
      <c r="E6" s="37" t="str">
        <f t="shared" si="1"/>
        <v>setentayunoCOND</v>
      </c>
      <c r="F6" s="37" t="s">
        <v>3086</v>
      </c>
      <c r="G6" s="37"/>
    </row>
    <row r="7" spans="1:26" x14ac:dyDescent="0.25">
      <c r="A7" s="37" t="s">
        <v>1223</v>
      </c>
      <c r="B7" s="37" t="s">
        <v>1224</v>
      </c>
      <c r="C7" s="37" t="str">
        <f t="shared" si="0"/>
        <v>setentaydosNACAD</v>
      </c>
      <c r="D7" s="35" t="s">
        <v>103</v>
      </c>
      <c r="E7" s="37" t="str">
        <f t="shared" si="1"/>
        <v>setentaydosCOND</v>
      </c>
      <c r="F7" s="37" t="s">
        <v>3086</v>
      </c>
      <c r="G7" s="37"/>
    </row>
    <row r="8" spans="1:26" x14ac:dyDescent="0.25">
      <c r="A8" s="37" t="s">
        <v>1225</v>
      </c>
      <c r="B8" s="37" t="s">
        <v>1226</v>
      </c>
      <c r="C8" s="37" t="str">
        <f t="shared" si="0"/>
        <v>setentaytresNACAD</v>
      </c>
      <c r="D8" s="35" t="s">
        <v>103</v>
      </c>
      <c r="E8" s="37" t="str">
        <f t="shared" si="1"/>
        <v>setentaytresCOND</v>
      </c>
      <c r="F8" s="37" t="s">
        <v>3086</v>
      </c>
      <c r="G8" s="37"/>
    </row>
    <row r="9" spans="1:26" x14ac:dyDescent="0.25">
      <c r="A9" s="37" t="s">
        <v>1227</v>
      </c>
      <c r="B9" s="37" t="s">
        <v>1228</v>
      </c>
      <c r="C9" s="37" t="str">
        <f t="shared" si="0"/>
        <v>setentaycuatroNACAD</v>
      </c>
      <c r="D9" s="35" t="s">
        <v>103</v>
      </c>
      <c r="E9" s="37" t="str">
        <f t="shared" si="1"/>
        <v>setentaycuatroCOND</v>
      </c>
      <c r="F9" s="37" t="s">
        <v>3086</v>
      </c>
      <c r="G9" s="37"/>
    </row>
    <row r="10" spans="1:26" x14ac:dyDescent="0.25">
      <c r="A10" s="37" t="s">
        <v>1229</v>
      </c>
      <c r="B10" s="37" t="s">
        <v>1230</v>
      </c>
      <c r="C10" s="37" t="str">
        <f t="shared" si="0"/>
        <v>setentaycincoNACAD</v>
      </c>
      <c r="D10" s="35" t="s">
        <v>103</v>
      </c>
      <c r="E10" s="37" t="str">
        <f t="shared" si="1"/>
        <v>setentaycincoCOND</v>
      </c>
      <c r="F10" s="37" t="s">
        <v>3086</v>
      </c>
      <c r="G10" s="37"/>
    </row>
    <row r="11" spans="1:26" x14ac:dyDescent="0.25">
      <c r="A11" s="37" t="s">
        <v>1231</v>
      </c>
      <c r="B11" s="37" t="s">
        <v>1232</v>
      </c>
      <c r="C11" s="37" t="str">
        <f t="shared" si="0"/>
        <v>setentayseisNACAD</v>
      </c>
      <c r="D11" s="35" t="s">
        <v>103</v>
      </c>
      <c r="E11" s="37" t="str">
        <f t="shared" si="1"/>
        <v>setentayseisCOND</v>
      </c>
      <c r="F11" s="37" t="s">
        <v>3086</v>
      </c>
      <c r="G11" s="37"/>
    </row>
    <row r="12" spans="1:26" x14ac:dyDescent="0.25">
      <c r="A12" s="37" t="s">
        <v>1233</v>
      </c>
      <c r="B12" s="37" t="s">
        <v>1234</v>
      </c>
      <c r="C12" s="37" t="str">
        <f t="shared" si="0"/>
        <v>setentaysieteNACAD</v>
      </c>
      <c r="D12" s="35" t="s">
        <v>103</v>
      </c>
      <c r="E12" s="37" t="str">
        <f t="shared" si="1"/>
        <v>setentaysieteCOND</v>
      </c>
      <c r="F12" s="37" t="s">
        <v>3086</v>
      </c>
      <c r="G12" s="37"/>
    </row>
    <row r="13" spans="1:26" x14ac:dyDescent="0.25">
      <c r="A13" s="37" t="s">
        <v>1235</v>
      </c>
      <c r="B13" s="37" t="s">
        <v>1236</v>
      </c>
      <c r="C13" s="37" t="str">
        <f t="shared" si="0"/>
        <v>setentayochoNACAD</v>
      </c>
      <c r="D13" s="35" t="s">
        <v>103</v>
      </c>
      <c r="E13" s="37" t="str">
        <f t="shared" si="1"/>
        <v>setentayochoCOND</v>
      </c>
      <c r="F13" s="37" t="s">
        <v>3086</v>
      </c>
      <c r="G13" s="37"/>
    </row>
    <row r="14" spans="1:26" x14ac:dyDescent="0.25">
      <c r="A14" s="37" t="s">
        <v>1237</v>
      </c>
      <c r="B14" s="37" t="s">
        <v>1238</v>
      </c>
      <c r="C14" s="37" t="str">
        <f t="shared" si="0"/>
        <v>setentaynueveNACAD</v>
      </c>
      <c r="D14" s="35" t="s">
        <v>103</v>
      </c>
      <c r="E14" s="37" t="str">
        <f t="shared" si="1"/>
        <v>setentaynueveCOND</v>
      </c>
      <c r="F14" s="37" t="s">
        <v>3086</v>
      </c>
      <c r="G14" s="37"/>
    </row>
    <row r="15" spans="1:26" x14ac:dyDescent="0.25">
      <c r="A15" s="37" t="s">
        <v>1239</v>
      </c>
      <c r="B15" s="37" t="s">
        <v>1240</v>
      </c>
      <c r="C15" s="37" t="str">
        <f t="shared" si="0"/>
        <v>ochentaNACAD</v>
      </c>
      <c r="D15" s="35" t="s">
        <v>103</v>
      </c>
      <c r="E15" s="37" t="str">
        <f t="shared" si="1"/>
        <v>ochentaCOND</v>
      </c>
      <c r="F15" s="37" t="s">
        <v>3086</v>
      </c>
      <c r="G15" s="37"/>
    </row>
    <row r="16" spans="1:26" x14ac:dyDescent="0.25">
      <c r="A16" s="37" t="s">
        <v>1241</v>
      </c>
      <c r="B16" s="37" t="s">
        <v>1242</v>
      </c>
      <c r="C16" s="37" t="str">
        <f t="shared" si="0"/>
        <v>ochentayunoNACAD</v>
      </c>
      <c r="D16" s="35" t="s">
        <v>103</v>
      </c>
      <c r="E16" s="37" t="str">
        <f t="shared" si="1"/>
        <v>ochentayunoCOND</v>
      </c>
      <c r="F16" s="37" t="s">
        <v>3086</v>
      </c>
      <c r="G16" s="37"/>
    </row>
    <row r="17" spans="1:7" x14ac:dyDescent="0.25">
      <c r="A17" s="37" t="s">
        <v>1243</v>
      </c>
      <c r="B17" s="37" t="s">
        <v>1244</v>
      </c>
      <c r="C17" s="37" t="str">
        <f t="shared" si="0"/>
        <v>ochentaydosNACAD</v>
      </c>
      <c r="D17" s="35" t="s">
        <v>103</v>
      </c>
      <c r="E17" s="37" t="str">
        <f t="shared" si="1"/>
        <v>ochentaydosCOND</v>
      </c>
      <c r="F17" s="37" t="s">
        <v>3086</v>
      </c>
      <c r="G17" s="37"/>
    </row>
    <row r="18" spans="1:7" x14ac:dyDescent="0.25">
      <c r="A18" s="37" t="s">
        <v>1245</v>
      </c>
      <c r="B18" s="37" t="s">
        <v>1246</v>
      </c>
      <c r="C18" s="37" t="str">
        <f t="shared" si="0"/>
        <v>ochentaytresNACAD</v>
      </c>
      <c r="D18" s="35" t="s">
        <v>103</v>
      </c>
      <c r="E18" s="37" t="str">
        <f t="shared" si="1"/>
        <v>ochentaytresCOND</v>
      </c>
      <c r="F18" s="37" t="s">
        <v>3086</v>
      </c>
      <c r="G18" s="37"/>
    </row>
    <row r="19" spans="1:7" x14ac:dyDescent="0.25">
      <c r="A19" s="37" t="s">
        <v>1247</v>
      </c>
      <c r="B19" s="37" t="s">
        <v>1248</v>
      </c>
      <c r="C19" s="37" t="str">
        <f t="shared" si="0"/>
        <v>ochentaycuatroNACAD</v>
      </c>
      <c r="D19" s="35" t="s">
        <v>103</v>
      </c>
      <c r="E19" s="37" t="str">
        <f t="shared" si="1"/>
        <v>ochentaycuatroCOND</v>
      </c>
      <c r="F19" s="37" t="s">
        <v>3086</v>
      </c>
      <c r="G19" s="37"/>
    </row>
    <row r="20" spans="1:7" x14ac:dyDescent="0.25">
      <c r="A20" s="37" t="s">
        <v>1249</v>
      </c>
      <c r="B20" s="37" t="s">
        <v>1250</v>
      </c>
      <c r="C20" s="37" t="str">
        <f t="shared" si="0"/>
        <v>ochentaycincoNACAD</v>
      </c>
      <c r="D20" s="35" t="s">
        <v>103</v>
      </c>
      <c r="E20" s="37" t="str">
        <f t="shared" si="1"/>
        <v>ochentaycincoCOND</v>
      </c>
      <c r="F20" s="37" t="s">
        <v>3086</v>
      </c>
      <c r="G20" s="37"/>
    </row>
    <row r="21" spans="1:7" ht="15.75" customHeight="1" x14ac:dyDescent="0.25">
      <c r="A21" s="37" t="s">
        <v>1251</v>
      </c>
      <c r="B21" s="37" t="s">
        <v>1252</v>
      </c>
      <c r="C21" s="37" t="str">
        <f t="shared" si="0"/>
        <v>ochentayseisNACAD</v>
      </c>
      <c r="D21" s="35" t="s">
        <v>103</v>
      </c>
      <c r="E21" s="37" t="str">
        <f t="shared" si="1"/>
        <v>ochentayseisCOND</v>
      </c>
      <c r="F21" s="37" t="s">
        <v>3086</v>
      </c>
      <c r="G21" s="37"/>
    </row>
    <row r="22" spans="1:7" ht="15.75" customHeight="1" x14ac:dyDescent="0.25">
      <c r="A22" s="37" t="s">
        <v>1253</v>
      </c>
      <c r="B22" s="37" t="s">
        <v>1254</v>
      </c>
      <c r="C22" s="37" t="str">
        <f t="shared" si="0"/>
        <v>ochentaysieteNACAD</v>
      </c>
      <c r="D22" s="35" t="s">
        <v>103</v>
      </c>
      <c r="E22" s="37" t="str">
        <f t="shared" si="1"/>
        <v>ochentaysieteCOND</v>
      </c>
      <c r="F22" s="37" t="s">
        <v>3086</v>
      </c>
      <c r="G22" s="37"/>
    </row>
    <row r="23" spans="1:7" ht="15.75" customHeight="1" x14ac:dyDescent="0.25">
      <c r="A23" s="37" t="s">
        <v>1255</v>
      </c>
      <c r="B23" s="37" t="s">
        <v>1256</v>
      </c>
      <c r="C23" s="37" t="str">
        <f t="shared" si="0"/>
        <v>ochentayochoNACAD</v>
      </c>
      <c r="D23" s="35" t="s">
        <v>103</v>
      </c>
      <c r="E23" s="37" t="str">
        <f t="shared" si="1"/>
        <v>ochentayochoCOND</v>
      </c>
      <c r="F23" s="37" t="s">
        <v>3086</v>
      </c>
      <c r="G23" s="37"/>
    </row>
    <row r="24" spans="1:7" ht="15.75" customHeight="1" x14ac:dyDescent="0.25">
      <c r="A24" s="37" t="s">
        <v>1257</v>
      </c>
      <c r="B24" s="37" t="s">
        <v>1258</v>
      </c>
      <c r="C24" s="37" t="str">
        <f t="shared" si="0"/>
        <v>ochentaynueveNACAD</v>
      </c>
      <c r="D24" s="35" t="s">
        <v>103</v>
      </c>
      <c r="E24" s="37" t="str">
        <f t="shared" si="1"/>
        <v>ochentaynueveCOND</v>
      </c>
      <c r="F24" s="37" t="s">
        <v>3086</v>
      </c>
      <c r="G24" s="37"/>
    </row>
    <row r="25" spans="1:7" ht="15.75" customHeight="1" x14ac:dyDescent="0.25">
      <c r="A25" s="37" t="s">
        <v>1259</v>
      </c>
      <c r="B25" s="37" t="s">
        <v>1260</v>
      </c>
      <c r="C25" s="37" t="str">
        <f t="shared" si="0"/>
        <v>noventaNACAD</v>
      </c>
      <c r="D25" s="35" t="s">
        <v>103</v>
      </c>
      <c r="E25" s="37" t="str">
        <f t="shared" si="1"/>
        <v>noventaCOND</v>
      </c>
      <c r="F25" s="37" t="s">
        <v>3086</v>
      </c>
      <c r="G25" s="37"/>
    </row>
    <row r="26" spans="1:7" ht="15.75" customHeight="1" x14ac:dyDescent="0.25">
      <c r="A26" s="37" t="s">
        <v>1261</v>
      </c>
      <c r="B26" s="37" t="s">
        <v>1262</v>
      </c>
      <c r="C26" s="37" t="str">
        <f t="shared" si="0"/>
        <v>noventayunoNACAD</v>
      </c>
      <c r="D26" s="35" t="s">
        <v>103</v>
      </c>
      <c r="E26" s="37" t="str">
        <f t="shared" si="1"/>
        <v>noventayunoCOND</v>
      </c>
      <c r="F26" s="37" t="s">
        <v>3086</v>
      </c>
      <c r="G26" s="37"/>
    </row>
    <row r="27" spans="1:7" ht="15.75" customHeight="1" x14ac:dyDescent="0.25">
      <c r="A27" s="37" t="s">
        <v>1263</v>
      </c>
      <c r="B27" s="37" t="s">
        <v>1264</v>
      </c>
      <c r="C27" s="37" t="str">
        <f t="shared" si="0"/>
        <v>noventaydosNACAD</v>
      </c>
      <c r="D27" s="35" t="s">
        <v>103</v>
      </c>
      <c r="E27" s="37" t="str">
        <f t="shared" si="1"/>
        <v>noventaydosCOND</v>
      </c>
      <c r="F27" s="37" t="s">
        <v>3086</v>
      </c>
      <c r="G27" s="37"/>
    </row>
    <row r="28" spans="1:7" ht="15.75" customHeight="1" x14ac:dyDescent="0.25">
      <c r="A28" s="37" t="s">
        <v>1265</v>
      </c>
      <c r="B28" s="37" t="s">
        <v>1266</v>
      </c>
      <c r="C28" s="37" t="str">
        <f t="shared" si="0"/>
        <v>noventaytresNACAD</v>
      </c>
      <c r="D28" s="35" t="s">
        <v>103</v>
      </c>
      <c r="E28" s="37" t="str">
        <f t="shared" si="1"/>
        <v>noventaytresCOND</v>
      </c>
      <c r="F28" s="37" t="s">
        <v>3086</v>
      </c>
      <c r="G28" s="37"/>
    </row>
    <row r="29" spans="1:7" ht="15.75" customHeight="1" x14ac:dyDescent="0.25">
      <c r="A29" s="37" t="s">
        <v>1267</v>
      </c>
      <c r="B29" s="37" t="s">
        <v>1268</v>
      </c>
      <c r="C29" s="37" t="str">
        <f t="shared" si="0"/>
        <v>noventaycuatroNACAD</v>
      </c>
      <c r="D29" s="35" t="s">
        <v>103</v>
      </c>
      <c r="E29" s="37" t="str">
        <f t="shared" si="1"/>
        <v>noventaycuatroCOND</v>
      </c>
      <c r="F29" s="37" t="s">
        <v>3086</v>
      </c>
      <c r="G29" s="37"/>
    </row>
    <row r="30" spans="1:7" ht="15.75" customHeight="1" x14ac:dyDescent="0.25">
      <c r="A30" s="37" t="s">
        <v>1269</v>
      </c>
      <c r="B30" s="37" t="s">
        <v>1270</v>
      </c>
      <c r="C30" s="37" t="str">
        <f t="shared" si="0"/>
        <v>noventaycincoNACAD</v>
      </c>
      <c r="D30" s="35" t="s">
        <v>103</v>
      </c>
      <c r="E30" s="37" t="str">
        <f t="shared" si="1"/>
        <v>noventaycincoCOND</v>
      </c>
      <c r="F30" s="37" t="s">
        <v>3086</v>
      </c>
      <c r="G30" s="37"/>
    </row>
    <row r="31" spans="1:7" ht="15.75" customHeight="1" x14ac:dyDescent="0.25">
      <c r="A31" s="37" t="s">
        <v>1271</v>
      </c>
      <c r="B31" s="37" t="s">
        <v>1272</v>
      </c>
      <c r="C31" s="37" t="str">
        <f t="shared" si="0"/>
        <v>noventayseisNACAD</v>
      </c>
      <c r="D31" s="35" t="s">
        <v>103</v>
      </c>
      <c r="E31" s="37" t="str">
        <f t="shared" si="1"/>
        <v>noventayseisCOND</v>
      </c>
      <c r="F31" s="37" t="s">
        <v>3086</v>
      </c>
      <c r="G31" s="37"/>
    </row>
    <row r="32" spans="1:7" ht="15.75" customHeight="1" x14ac:dyDescent="0.25">
      <c r="A32" s="37" t="s">
        <v>1273</v>
      </c>
      <c r="B32" s="37" t="s">
        <v>1274</v>
      </c>
      <c r="C32" s="37" t="str">
        <f t="shared" si="0"/>
        <v>noventaysieteNACAD</v>
      </c>
      <c r="D32" s="35" t="s">
        <v>103</v>
      </c>
      <c r="E32" s="37" t="str">
        <f t="shared" si="1"/>
        <v>noventaysieteCOND</v>
      </c>
      <c r="F32" s="37" t="s">
        <v>3086</v>
      </c>
      <c r="G32" s="37"/>
    </row>
    <row r="33" spans="1:7" ht="15.75" customHeight="1" x14ac:dyDescent="0.25">
      <c r="A33" s="37" t="s">
        <v>1275</v>
      </c>
      <c r="B33" s="37" t="s">
        <v>1276</v>
      </c>
      <c r="C33" s="37" t="str">
        <f t="shared" si="0"/>
        <v>noventayochoNACAD</v>
      </c>
      <c r="D33" s="35" t="s">
        <v>103</v>
      </c>
      <c r="E33" s="37" t="str">
        <f t="shared" si="1"/>
        <v>noventayochoCOND</v>
      </c>
      <c r="F33" s="37" t="s">
        <v>3086</v>
      </c>
      <c r="G33" s="37"/>
    </row>
    <row r="34" spans="1:7" ht="15.75" customHeight="1" x14ac:dyDescent="0.25">
      <c r="A34" s="37" t="s">
        <v>1277</v>
      </c>
      <c r="B34" s="37" t="s">
        <v>1278</v>
      </c>
      <c r="C34" s="37" t="str">
        <f t="shared" si="0"/>
        <v>noventaynueveNACAD</v>
      </c>
      <c r="D34" s="35" t="s">
        <v>103</v>
      </c>
      <c r="E34" s="37" t="str">
        <f t="shared" si="1"/>
        <v>noventaynueveCOND</v>
      </c>
      <c r="F34" s="37" t="s">
        <v>3086</v>
      </c>
      <c r="G34" s="37"/>
    </row>
    <row r="35" spans="1:7" ht="15.75" customHeight="1" x14ac:dyDescent="0.25">
      <c r="A35" s="37" t="s">
        <v>1279</v>
      </c>
      <c r="B35" s="37" t="s">
        <v>1280</v>
      </c>
      <c r="C35" s="37" t="str">
        <f t="shared" si="0"/>
        <v>cienNACAD</v>
      </c>
      <c r="D35" s="35" t="s">
        <v>103</v>
      </c>
      <c r="E35" s="37" t="str">
        <f t="shared" si="1"/>
        <v>cienCOND</v>
      </c>
      <c r="F35" s="37" t="s">
        <v>3086</v>
      </c>
      <c r="G35" s="37"/>
    </row>
    <row r="36" spans="1:7" ht="15.75" customHeight="1" x14ac:dyDescent="0.25">
      <c r="A36" s="37" t="s">
        <v>1281</v>
      </c>
      <c r="B36" s="37" t="s">
        <v>1282</v>
      </c>
      <c r="C36" s="37" t="str">
        <f t="shared" si="0"/>
        <v>cientounoNACAD</v>
      </c>
      <c r="D36" s="35" t="s">
        <v>103</v>
      </c>
      <c r="E36" s="37" t="str">
        <f t="shared" si="1"/>
        <v>cientounoCOND</v>
      </c>
      <c r="F36" s="37" t="s">
        <v>3086</v>
      </c>
      <c r="G36" s="37"/>
    </row>
    <row r="37" spans="1:7" ht="15.75" customHeight="1" x14ac:dyDescent="0.25">
      <c r="A37" s="37" t="s">
        <v>1283</v>
      </c>
      <c r="B37" s="37" t="s">
        <v>1284</v>
      </c>
      <c r="C37" s="37" t="str">
        <f t="shared" si="0"/>
        <v>cientodosNACAD</v>
      </c>
      <c r="D37" s="35" t="s">
        <v>103</v>
      </c>
      <c r="E37" s="37" t="str">
        <f t="shared" si="1"/>
        <v>cientodosCOND</v>
      </c>
      <c r="F37" s="37" t="s">
        <v>3086</v>
      </c>
      <c r="G37" s="37"/>
    </row>
    <row r="38" spans="1:7" ht="15.75" customHeight="1" x14ac:dyDescent="0.25">
      <c r="A38" s="37" t="s">
        <v>1285</v>
      </c>
      <c r="B38" s="37" t="s">
        <v>1286</v>
      </c>
      <c r="C38" s="37" t="str">
        <f t="shared" si="0"/>
        <v>cientotresNACAD</v>
      </c>
      <c r="D38" s="35" t="s">
        <v>103</v>
      </c>
      <c r="E38" s="37" t="str">
        <f t="shared" si="1"/>
        <v>cientotresCOND</v>
      </c>
      <c r="F38" s="37" t="s">
        <v>3086</v>
      </c>
      <c r="G38" s="37"/>
    </row>
    <row r="39" spans="1:7" ht="15.75" customHeight="1" x14ac:dyDescent="0.25">
      <c r="A39" s="37" t="s">
        <v>1287</v>
      </c>
      <c r="B39" s="37" t="s">
        <v>1288</v>
      </c>
      <c r="C39" s="37" t="str">
        <f t="shared" si="0"/>
        <v>cientocuatroNACAD</v>
      </c>
      <c r="D39" s="35" t="s">
        <v>103</v>
      </c>
      <c r="E39" s="37" t="str">
        <f t="shared" si="1"/>
        <v>cientocuatroCOND</v>
      </c>
      <c r="F39" s="37" t="s">
        <v>3086</v>
      </c>
      <c r="G39" s="37"/>
    </row>
    <row r="40" spans="1:7" ht="15.75" customHeight="1" x14ac:dyDescent="0.25">
      <c r="A40" s="37" t="s">
        <v>1289</v>
      </c>
      <c r="B40" s="37" t="s">
        <v>1290</v>
      </c>
      <c r="C40" s="37" t="str">
        <f t="shared" si="0"/>
        <v>cientocincoNACAD</v>
      </c>
      <c r="D40" s="35" t="s">
        <v>103</v>
      </c>
      <c r="E40" s="37" t="str">
        <f t="shared" si="1"/>
        <v>cientocincoCOND</v>
      </c>
      <c r="F40" s="37" t="s">
        <v>3086</v>
      </c>
      <c r="G40" s="37"/>
    </row>
    <row r="41" spans="1:7" ht="15.75" customHeight="1" x14ac:dyDescent="0.25">
      <c r="A41" s="37" t="s">
        <v>1291</v>
      </c>
      <c r="B41" s="37" t="s">
        <v>1292</v>
      </c>
      <c r="C41" s="37" t="str">
        <f t="shared" si="0"/>
        <v>cientoseisNACAD</v>
      </c>
      <c r="D41" s="35" t="s">
        <v>103</v>
      </c>
      <c r="E41" s="37" t="str">
        <f t="shared" si="1"/>
        <v>cientoseisCOND</v>
      </c>
      <c r="F41" s="37" t="s">
        <v>3086</v>
      </c>
      <c r="G41" s="37"/>
    </row>
    <row r="42" spans="1:7" ht="15.75" customHeight="1" x14ac:dyDescent="0.25">
      <c r="A42" s="37" t="s">
        <v>1293</v>
      </c>
      <c r="B42" s="37" t="s">
        <v>1294</v>
      </c>
      <c r="C42" s="37" t="str">
        <f t="shared" si="0"/>
        <v>cientosieteNACAD</v>
      </c>
      <c r="D42" s="35" t="s">
        <v>103</v>
      </c>
      <c r="E42" s="37" t="str">
        <f t="shared" si="1"/>
        <v>cientosieteCOND</v>
      </c>
      <c r="F42" s="37" t="s">
        <v>3086</v>
      </c>
      <c r="G42" s="37"/>
    </row>
    <row r="43" spans="1:7" ht="15.75" customHeight="1" x14ac:dyDescent="0.25">
      <c r="A43" s="37" t="s">
        <v>1295</v>
      </c>
      <c r="B43" s="37" t="s">
        <v>1296</v>
      </c>
      <c r="C43" s="37" t="str">
        <f t="shared" si="0"/>
        <v>cientoochoNACAD</v>
      </c>
      <c r="D43" s="35" t="s">
        <v>103</v>
      </c>
      <c r="E43" s="37" t="str">
        <f t="shared" si="1"/>
        <v>cientoochoCOND</v>
      </c>
      <c r="F43" s="37" t="s">
        <v>3086</v>
      </c>
      <c r="G43" s="37"/>
    </row>
    <row r="44" spans="1:7" ht="15.75" customHeight="1" x14ac:dyDescent="0.25">
      <c r="A44" s="37" t="s">
        <v>1297</v>
      </c>
      <c r="B44" s="37" t="s">
        <v>1298</v>
      </c>
      <c r="C44" s="37" t="str">
        <f t="shared" si="0"/>
        <v>cientonueveNACAD</v>
      </c>
      <c r="D44" s="35" t="s">
        <v>103</v>
      </c>
      <c r="E44" s="37" t="str">
        <f t="shared" si="1"/>
        <v>cientonueveCOND</v>
      </c>
      <c r="F44" s="37" t="s">
        <v>3086</v>
      </c>
      <c r="G44" s="37"/>
    </row>
    <row r="45" spans="1:7" ht="15.75" customHeight="1" x14ac:dyDescent="0.25">
      <c r="A45" s="37" t="s">
        <v>1299</v>
      </c>
      <c r="B45" s="37" t="s">
        <v>1300</v>
      </c>
      <c r="C45" s="37" t="str">
        <f t="shared" si="0"/>
        <v>cientodiezNACAD</v>
      </c>
      <c r="D45" s="35" t="s">
        <v>103</v>
      </c>
      <c r="E45" s="37" t="str">
        <f t="shared" si="1"/>
        <v>cientodiezCOND</v>
      </c>
      <c r="F45" s="37" t="s">
        <v>3086</v>
      </c>
      <c r="G45" s="37"/>
    </row>
    <row r="46" spans="1:7" ht="15.75" customHeight="1" x14ac:dyDescent="0.25">
      <c r="A46" s="37" t="s">
        <v>1301</v>
      </c>
      <c r="B46" s="37" t="s">
        <v>1302</v>
      </c>
      <c r="C46" s="37" t="str">
        <f t="shared" si="0"/>
        <v>cientoonceNACAD</v>
      </c>
      <c r="D46" s="35" t="s">
        <v>103</v>
      </c>
      <c r="E46" s="37" t="str">
        <f t="shared" si="1"/>
        <v>cientoonceCOND</v>
      </c>
      <c r="F46" s="37" t="s">
        <v>3086</v>
      </c>
      <c r="G46" s="37"/>
    </row>
    <row r="47" spans="1:7" ht="15.75" customHeight="1" x14ac:dyDescent="0.25">
      <c r="A47" s="37" t="s">
        <v>1303</v>
      </c>
      <c r="B47" s="37" t="s">
        <v>1304</v>
      </c>
      <c r="C47" s="37" t="str">
        <f t="shared" si="0"/>
        <v>cientodoceNACAD</v>
      </c>
      <c r="D47" s="35" t="s">
        <v>103</v>
      </c>
      <c r="E47" s="37" t="str">
        <f t="shared" si="1"/>
        <v>cientodoceCOND</v>
      </c>
      <c r="F47" s="37" t="s">
        <v>3086</v>
      </c>
      <c r="G47" s="37"/>
    </row>
    <row r="48" spans="1:7" ht="15.75" customHeight="1" x14ac:dyDescent="0.25">
      <c r="A48" s="37" t="s">
        <v>1305</v>
      </c>
      <c r="B48" s="37" t="s">
        <v>1306</v>
      </c>
      <c r="C48" s="37" t="str">
        <f t="shared" si="0"/>
        <v>cientotreceNACAD</v>
      </c>
      <c r="D48" s="35" t="s">
        <v>103</v>
      </c>
      <c r="E48" s="37" t="str">
        <f t="shared" si="1"/>
        <v>cientotreceCOND</v>
      </c>
      <c r="F48" s="37" t="s">
        <v>3086</v>
      </c>
      <c r="G48" s="37"/>
    </row>
    <row r="49" spans="1:7" ht="15.75" customHeight="1" x14ac:dyDescent="0.25">
      <c r="A49" s="37" t="s">
        <v>1307</v>
      </c>
      <c r="B49" s="37" t="s">
        <v>1308</v>
      </c>
      <c r="C49" s="37" t="str">
        <f t="shared" si="0"/>
        <v>cientocatorceNACAD</v>
      </c>
      <c r="D49" s="35" t="s">
        <v>103</v>
      </c>
      <c r="E49" s="37" t="str">
        <f t="shared" si="1"/>
        <v>cientocatorceCOND</v>
      </c>
      <c r="F49" s="37" t="s">
        <v>3086</v>
      </c>
      <c r="G49" s="37"/>
    </row>
    <row r="50" spans="1:7" ht="15.75" customHeight="1" x14ac:dyDescent="0.25">
      <c r="A50" s="37" t="s">
        <v>1309</v>
      </c>
      <c r="B50" s="37" t="s">
        <v>1310</v>
      </c>
      <c r="C50" s="37" t="str">
        <f t="shared" si="0"/>
        <v>cientoquinceNACAD</v>
      </c>
      <c r="D50" s="35" t="s">
        <v>103</v>
      </c>
      <c r="E50" s="37" t="str">
        <f t="shared" si="1"/>
        <v>cientoquinceCOND</v>
      </c>
      <c r="F50" s="37" t="s">
        <v>3086</v>
      </c>
      <c r="G50" s="37"/>
    </row>
    <row r="51" spans="1:7" ht="15.75" customHeight="1" x14ac:dyDescent="0.25">
      <c r="A51" s="37" t="s">
        <v>1311</v>
      </c>
      <c r="B51" s="37" t="s">
        <v>1312</v>
      </c>
      <c r="C51" s="37" t="str">
        <f t="shared" si="0"/>
        <v>cientodiecieisNACAD</v>
      </c>
      <c r="D51" s="35" t="s">
        <v>103</v>
      </c>
      <c r="E51" s="37" t="str">
        <f t="shared" si="1"/>
        <v>cientodiecieisCOND</v>
      </c>
      <c r="F51" s="37" t="s">
        <v>3086</v>
      </c>
      <c r="G51" s="37"/>
    </row>
    <row r="52" spans="1:7" ht="15.75" customHeight="1" x14ac:dyDescent="0.25">
      <c r="A52" s="37" t="s">
        <v>1313</v>
      </c>
      <c r="B52" s="37" t="s">
        <v>1314</v>
      </c>
      <c r="C52" s="37" t="str">
        <f t="shared" si="0"/>
        <v>cientodiecisieteNACAD</v>
      </c>
      <c r="D52" s="35" t="s">
        <v>103</v>
      </c>
      <c r="E52" s="37" t="str">
        <f t="shared" si="1"/>
        <v>cientodiecisieteCOND</v>
      </c>
      <c r="F52" s="37" t="s">
        <v>3086</v>
      </c>
      <c r="G52" s="37"/>
    </row>
    <row r="53" spans="1:7" ht="15.75" customHeight="1" x14ac:dyDescent="0.25">
      <c r="A53" s="37" t="s">
        <v>1315</v>
      </c>
      <c r="B53" s="37" t="s">
        <v>1316</v>
      </c>
      <c r="C53" s="37" t="str">
        <f t="shared" si="0"/>
        <v>cientodieciochoNACAD</v>
      </c>
      <c r="D53" s="35" t="s">
        <v>103</v>
      </c>
      <c r="E53" s="37" t="str">
        <f t="shared" si="1"/>
        <v>cientodieciochoCOND</v>
      </c>
      <c r="F53" s="37" t="s">
        <v>3086</v>
      </c>
      <c r="G53" s="37"/>
    </row>
    <row r="54" spans="1:7" ht="15.75" customHeight="1" x14ac:dyDescent="0.25">
      <c r="A54" s="37" t="s">
        <v>1317</v>
      </c>
      <c r="B54" s="37" t="s">
        <v>1318</v>
      </c>
      <c r="C54" s="37" t="str">
        <f t="shared" si="0"/>
        <v>cientodiecinueveNACAD</v>
      </c>
      <c r="D54" s="35" t="s">
        <v>103</v>
      </c>
      <c r="E54" s="37" t="str">
        <f t="shared" si="1"/>
        <v>cientodiecinueveCOND</v>
      </c>
      <c r="F54" s="37" t="s">
        <v>3086</v>
      </c>
      <c r="G54" s="37"/>
    </row>
    <row r="55" spans="1:7" ht="15.75" customHeight="1" x14ac:dyDescent="0.25">
      <c r="A55" s="37" t="s">
        <v>1319</v>
      </c>
      <c r="B55" s="37" t="s">
        <v>1320</v>
      </c>
      <c r="C55" s="37" t="str">
        <f t="shared" si="0"/>
        <v>cientoveinteNACAD</v>
      </c>
      <c r="D55" s="35" t="s">
        <v>103</v>
      </c>
      <c r="E55" s="37" t="str">
        <f t="shared" si="1"/>
        <v>cientoveinteCOND</v>
      </c>
      <c r="F55" s="37" t="s">
        <v>3086</v>
      </c>
      <c r="G55" s="37"/>
    </row>
    <row r="56" spans="1:7" ht="15.75" customHeight="1" x14ac:dyDescent="0.25">
      <c r="A56" s="37" t="s">
        <v>1321</v>
      </c>
      <c r="B56" s="37" t="s">
        <v>1322</v>
      </c>
      <c r="C56" s="37" t="str">
        <f t="shared" si="0"/>
        <v>cientoveintiunoNACAD</v>
      </c>
      <c r="D56" s="35" t="s">
        <v>103</v>
      </c>
      <c r="E56" s="37" t="str">
        <f t="shared" si="1"/>
        <v>cientoveintiunoCOND</v>
      </c>
      <c r="F56" s="37" t="s">
        <v>3086</v>
      </c>
      <c r="G56" s="37"/>
    </row>
    <row r="57" spans="1:7" ht="15.75" customHeight="1" x14ac:dyDescent="0.25">
      <c r="A57" s="37" t="s">
        <v>1323</v>
      </c>
      <c r="B57" s="37" t="s">
        <v>1324</v>
      </c>
      <c r="C57" s="37" t="str">
        <f t="shared" si="0"/>
        <v>cientoveintidosNACAD</v>
      </c>
      <c r="D57" s="35" t="s">
        <v>103</v>
      </c>
      <c r="E57" s="37" t="str">
        <f t="shared" si="1"/>
        <v>cientoveintidosCOND</v>
      </c>
      <c r="F57" s="37" t="s">
        <v>3086</v>
      </c>
      <c r="G57" s="37"/>
    </row>
    <row r="58" spans="1:7" ht="15.75" customHeight="1" x14ac:dyDescent="0.25">
      <c r="A58" s="37" t="s">
        <v>1325</v>
      </c>
      <c r="B58" s="37" t="s">
        <v>1326</v>
      </c>
      <c r="C58" s="37" t="str">
        <f t="shared" si="0"/>
        <v>cientoveintitresNACAD</v>
      </c>
      <c r="D58" s="35" t="s">
        <v>103</v>
      </c>
      <c r="E58" s="37" t="str">
        <f t="shared" si="1"/>
        <v>cientoveintitresCOND</v>
      </c>
      <c r="F58" s="37" t="s">
        <v>3086</v>
      </c>
      <c r="G58" s="37"/>
    </row>
    <row r="59" spans="1:7" ht="15.75" customHeight="1" x14ac:dyDescent="0.25">
      <c r="A59" s="37" t="s">
        <v>1327</v>
      </c>
      <c r="B59" s="37" t="s">
        <v>1328</v>
      </c>
      <c r="C59" s="37" t="str">
        <f t="shared" si="0"/>
        <v>cientoveinticuatroNACAD</v>
      </c>
      <c r="D59" s="35" t="s">
        <v>103</v>
      </c>
      <c r="E59" s="37" t="str">
        <f t="shared" si="1"/>
        <v>cientoveinticuatroCOND</v>
      </c>
      <c r="F59" s="37" t="s">
        <v>3086</v>
      </c>
      <c r="G59" s="37"/>
    </row>
    <row r="60" spans="1:7" ht="15.75" customHeight="1" x14ac:dyDescent="0.25">
      <c r="A60" s="37" t="s">
        <v>1329</v>
      </c>
      <c r="B60" s="37" t="s">
        <v>1330</v>
      </c>
      <c r="C60" s="37" t="str">
        <f t="shared" si="0"/>
        <v>cientoveinticincoNACAD</v>
      </c>
      <c r="D60" s="35" t="s">
        <v>103</v>
      </c>
      <c r="E60" s="37" t="str">
        <f t="shared" si="1"/>
        <v>cientoveinticincoCOND</v>
      </c>
      <c r="F60" s="37" t="s">
        <v>3086</v>
      </c>
      <c r="G60" s="37"/>
    </row>
    <row r="61" spans="1:7" ht="15.75" customHeight="1" x14ac:dyDescent="0.25">
      <c r="A61" s="37" t="s">
        <v>1331</v>
      </c>
      <c r="B61" s="37" t="s">
        <v>1332</v>
      </c>
      <c r="C61" s="37" t="str">
        <f t="shared" si="0"/>
        <v>cientoveintiseisNACAD</v>
      </c>
      <c r="D61" s="35" t="s">
        <v>103</v>
      </c>
      <c r="E61" s="37" t="str">
        <f t="shared" si="1"/>
        <v>cientoveintiseisCOND</v>
      </c>
      <c r="F61" s="37" t="s">
        <v>3086</v>
      </c>
      <c r="G61" s="37"/>
    </row>
    <row r="62" spans="1:7" ht="15.75" customHeight="1" x14ac:dyDescent="0.25">
      <c r="A62" s="37" t="s">
        <v>1333</v>
      </c>
      <c r="B62" s="37" t="s">
        <v>1334</v>
      </c>
      <c r="C62" s="37" t="str">
        <f t="shared" si="0"/>
        <v>cientoveintisieteNACAD</v>
      </c>
      <c r="D62" s="35" t="s">
        <v>103</v>
      </c>
      <c r="E62" s="37" t="str">
        <f t="shared" si="1"/>
        <v>cientoveintisieteCOND</v>
      </c>
      <c r="F62" s="37" t="s">
        <v>3086</v>
      </c>
      <c r="G62" s="37"/>
    </row>
    <row r="63" spans="1:7" ht="15.75" customHeight="1" x14ac:dyDescent="0.25">
      <c r="A63" s="37" t="s">
        <v>1335</v>
      </c>
      <c r="B63" s="37" t="s">
        <v>1336</v>
      </c>
      <c r="C63" s="37" t="str">
        <f t="shared" si="0"/>
        <v>cientoveintiochoNACAD</v>
      </c>
      <c r="D63" s="35" t="s">
        <v>103</v>
      </c>
      <c r="E63" s="37" t="str">
        <f t="shared" si="1"/>
        <v>cientoveintiochoCOND</v>
      </c>
      <c r="F63" s="37" t="s">
        <v>3086</v>
      </c>
      <c r="G63" s="37"/>
    </row>
    <row r="64" spans="1:7" ht="15.75" customHeight="1" x14ac:dyDescent="0.25">
      <c r="A64" s="37" t="s">
        <v>1337</v>
      </c>
      <c r="B64" s="37" t="s">
        <v>1338</v>
      </c>
      <c r="C64" s="37" t="str">
        <f t="shared" si="0"/>
        <v>cientoveintinueveNACAD</v>
      </c>
      <c r="D64" s="35" t="s">
        <v>103</v>
      </c>
      <c r="E64" s="37" t="str">
        <f t="shared" si="1"/>
        <v>cientoveintinueveCOND</v>
      </c>
      <c r="F64" s="37" t="s">
        <v>3086</v>
      </c>
      <c r="G64" s="37"/>
    </row>
    <row r="65" spans="1:7" ht="15.75" customHeight="1" x14ac:dyDescent="0.25">
      <c r="A65" s="37" t="s">
        <v>1339</v>
      </c>
      <c r="B65" s="37" t="s">
        <v>1340</v>
      </c>
      <c r="C65" s="37" t="str">
        <f t="shared" si="0"/>
        <v>cientotreintaNACAD</v>
      </c>
      <c r="D65" s="35" t="s">
        <v>103</v>
      </c>
      <c r="E65" s="37" t="str">
        <f t="shared" si="1"/>
        <v>cientotreintaCOND</v>
      </c>
      <c r="F65" s="37" t="s">
        <v>3086</v>
      </c>
      <c r="G65" s="37"/>
    </row>
    <row r="66" spans="1:7" ht="15.75" customHeight="1" x14ac:dyDescent="0.25">
      <c r="A66" s="37" t="s">
        <v>1341</v>
      </c>
      <c r="B66" s="37" t="s">
        <v>1342</v>
      </c>
      <c r="C66" s="37" t="str">
        <f t="shared" si="0"/>
        <v>cientotreintayunoNACAD</v>
      </c>
      <c r="D66" s="35" t="s">
        <v>103</v>
      </c>
      <c r="E66" s="37" t="str">
        <f t="shared" si="1"/>
        <v>cientotreintayunoCOND</v>
      </c>
      <c r="F66" s="37" t="s">
        <v>3086</v>
      </c>
      <c r="G66" s="37"/>
    </row>
    <row r="67" spans="1:7" ht="15.75" customHeight="1" x14ac:dyDescent="0.25">
      <c r="A67" s="37" t="s">
        <v>1343</v>
      </c>
      <c r="B67" s="37" t="s">
        <v>1344</v>
      </c>
      <c r="C67" s="37" t="str">
        <f t="shared" si="0"/>
        <v>cientotreintaydosNACAD</v>
      </c>
      <c r="D67" s="35" t="s">
        <v>103</v>
      </c>
      <c r="E67" s="37" t="str">
        <f t="shared" si="1"/>
        <v>cientotreintaydosCOND</v>
      </c>
      <c r="F67" s="37" t="s">
        <v>3086</v>
      </c>
      <c r="G67" s="37"/>
    </row>
    <row r="68" spans="1:7" ht="15.75" customHeight="1" x14ac:dyDescent="0.25">
      <c r="A68" s="37" t="s">
        <v>1345</v>
      </c>
      <c r="B68" s="37" t="s">
        <v>1346</v>
      </c>
      <c r="C68" s="37" t="str">
        <f t="shared" si="0"/>
        <v>cientotreintaytresNACAD</v>
      </c>
      <c r="D68" s="35" t="s">
        <v>103</v>
      </c>
      <c r="E68" s="37" t="str">
        <f t="shared" si="1"/>
        <v>cientotreintaytresCOND</v>
      </c>
      <c r="F68" s="37" t="s">
        <v>3086</v>
      </c>
      <c r="G68" s="37"/>
    </row>
    <row r="69" spans="1:7" ht="15.75" customHeight="1" x14ac:dyDescent="0.25">
      <c r="A69" s="37" t="s">
        <v>1347</v>
      </c>
      <c r="B69" s="37" t="s">
        <v>1348</v>
      </c>
      <c r="C69" s="37" t="str">
        <f t="shared" si="0"/>
        <v>cientotreintaycuatroNACAD</v>
      </c>
      <c r="D69" s="35" t="s">
        <v>103</v>
      </c>
      <c r="E69" s="37" t="str">
        <f t="shared" si="1"/>
        <v>cientotreintaycuatroCOND</v>
      </c>
      <c r="F69" s="37" t="s">
        <v>3086</v>
      </c>
      <c r="G69" s="37"/>
    </row>
    <row r="70" spans="1:7" ht="15.75" customHeight="1" x14ac:dyDescent="0.25">
      <c r="A70" s="37" t="s">
        <v>1349</v>
      </c>
      <c r="B70" s="37" t="s">
        <v>1350</v>
      </c>
      <c r="C70" s="37" t="str">
        <f t="shared" si="0"/>
        <v>cientotreintaycincoNACAD</v>
      </c>
      <c r="D70" s="35" t="s">
        <v>103</v>
      </c>
      <c r="E70" s="37" t="str">
        <f t="shared" si="1"/>
        <v>cientotreintaycincoCOND</v>
      </c>
      <c r="F70" s="37" t="s">
        <v>3086</v>
      </c>
      <c r="G70" s="37"/>
    </row>
    <row r="71" spans="1:7" ht="15.75" customHeight="1" x14ac:dyDescent="0.25">
      <c r="A71" s="37" t="s">
        <v>1351</v>
      </c>
      <c r="B71" s="37" t="s">
        <v>1352</v>
      </c>
      <c r="C71" s="37" t="str">
        <f t="shared" si="0"/>
        <v>cientotreintayseisNACAD</v>
      </c>
      <c r="D71" s="35" t="s">
        <v>103</v>
      </c>
      <c r="E71" s="37" t="str">
        <f t="shared" si="1"/>
        <v>cientotreintayseisCOND</v>
      </c>
      <c r="F71" s="37" t="s">
        <v>3086</v>
      </c>
      <c r="G71" s="37"/>
    </row>
    <row r="72" spans="1:7" ht="15.75" customHeight="1" x14ac:dyDescent="0.25">
      <c r="A72" s="37" t="s">
        <v>1353</v>
      </c>
      <c r="B72" s="37" t="s">
        <v>1354</v>
      </c>
      <c r="C72" s="37" t="str">
        <f t="shared" si="0"/>
        <v>cientotreintaysieteNACAD</v>
      </c>
      <c r="D72" s="35" t="s">
        <v>103</v>
      </c>
      <c r="E72" s="37" t="str">
        <f t="shared" si="1"/>
        <v>cientotreintaysieteCOND</v>
      </c>
      <c r="F72" s="37" t="s">
        <v>3086</v>
      </c>
      <c r="G72" s="37"/>
    </row>
    <row r="73" spans="1:7" ht="15.75" customHeight="1" x14ac:dyDescent="0.25">
      <c r="A73" s="37" t="s">
        <v>1355</v>
      </c>
      <c r="B73" s="37" t="s">
        <v>1356</v>
      </c>
      <c r="C73" s="37" t="str">
        <f t="shared" si="0"/>
        <v>cientotreintayochoNACAD</v>
      </c>
      <c r="D73" s="35" t="s">
        <v>103</v>
      </c>
      <c r="E73" s="37" t="str">
        <f t="shared" si="1"/>
        <v>cientotreintayochoCOND</v>
      </c>
      <c r="F73" s="37" t="s">
        <v>3086</v>
      </c>
      <c r="G73" s="37"/>
    </row>
    <row r="74" spans="1:7" ht="15.75" customHeight="1" x14ac:dyDescent="0.25">
      <c r="A74" s="37" t="s">
        <v>1357</v>
      </c>
      <c r="B74" s="37" t="s">
        <v>1358</v>
      </c>
      <c r="C74" s="37" t="str">
        <f t="shared" si="0"/>
        <v>cientotreintaynueveNACAD</v>
      </c>
      <c r="D74" s="35" t="s">
        <v>103</v>
      </c>
      <c r="E74" s="37" t="str">
        <f t="shared" si="1"/>
        <v>cientotreintaynueveCOND</v>
      </c>
      <c r="F74" s="37" t="s">
        <v>3086</v>
      </c>
      <c r="G74" s="37"/>
    </row>
    <row r="75" spans="1:7" ht="15.75" customHeight="1" x14ac:dyDescent="0.25">
      <c r="A75" s="37" t="s">
        <v>1359</v>
      </c>
      <c r="B75" s="37" t="s">
        <v>1360</v>
      </c>
      <c r="C75" s="37" t="str">
        <f t="shared" si="0"/>
        <v>cientocuarentaNACAD</v>
      </c>
      <c r="D75" s="35" t="s">
        <v>103</v>
      </c>
      <c r="E75" s="37" t="str">
        <f t="shared" si="1"/>
        <v>cientocuarentaCOND</v>
      </c>
      <c r="F75" s="37" t="s">
        <v>3086</v>
      </c>
      <c r="G75" s="37"/>
    </row>
    <row r="76" spans="1:7" ht="15.75" customHeight="1" x14ac:dyDescent="0.25">
      <c r="A76" s="37" t="s">
        <v>1361</v>
      </c>
      <c r="B76" s="37" t="s">
        <v>1362</v>
      </c>
      <c r="C76" s="37" t="str">
        <f t="shared" si="0"/>
        <v>cientocuarentayunoNACAD</v>
      </c>
      <c r="D76" s="35" t="s">
        <v>103</v>
      </c>
      <c r="E76" s="37" t="str">
        <f t="shared" si="1"/>
        <v>cientocuarentayunoCOND</v>
      </c>
      <c r="F76" s="37" t="s">
        <v>3086</v>
      </c>
      <c r="G76" s="37"/>
    </row>
    <row r="77" spans="1:7" ht="15.75" customHeight="1" x14ac:dyDescent="0.25">
      <c r="A77" s="37" t="s">
        <v>1363</v>
      </c>
      <c r="B77" s="37" t="s">
        <v>1364</v>
      </c>
      <c r="C77" s="37" t="str">
        <f t="shared" si="0"/>
        <v>cientocuarentaydosNACAD</v>
      </c>
      <c r="D77" s="35" t="s">
        <v>103</v>
      </c>
      <c r="E77" s="37" t="str">
        <f t="shared" si="1"/>
        <v>cientocuarentaydosCOND</v>
      </c>
      <c r="F77" s="37" t="s">
        <v>3086</v>
      </c>
      <c r="G77" s="37"/>
    </row>
    <row r="78" spans="1:7" ht="15.75" customHeight="1" x14ac:dyDescent="0.25">
      <c r="A78" s="37" t="s">
        <v>1365</v>
      </c>
      <c r="B78" s="37" t="s">
        <v>1366</v>
      </c>
      <c r="C78" s="37" t="str">
        <f t="shared" si="0"/>
        <v>cientocuarentaytresNACAD</v>
      </c>
      <c r="D78" s="35" t="s">
        <v>103</v>
      </c>
      <c r="E78" s="37" t="str">
        <f t="shared" si="1"/>
        <v>cientocuarentaytresCOND</v>
      </c>
      <c r="F78" s="37" t="s">
        <v>3086</v>
      </c>
      <c r="G78" s="37"/>
    </row>
    <row r="79" spans="1:7" ht="15.75" customHeight="1" x14ac:dyDescent="0.25">
      <c r="A79" s="37" t="s">
        <v>1367</v>
      </c>
      <c r="B79" s="37" t="s">
        <v>1368</v>
      </c>
      <c r="C79" s="37" t="str">
        <f t="shared" si="0"/>
        <v>cientocuarentaycuatroNACAD</v>
      </c>
      <c r="D79" s="35" t="s">
        <v>103</v>
      </c>
      <c r="E79" s="37" t="str">
        <f t="shared" si="1"/>
        <v>cientocuarentaycuatroCOND</v>
      </c>
      <c r="F79" s="37" t="s">
        <v>3086</v>
      </c>
      <c r="G79" s="37"/>
    </row>
    <row r="80" spans="1:7" ht="15.75" customHeight="1" x14ac:dyDescent="0.25">
      <c r="A80" s="37" t="s">
        <v>1369</v>
      </c>
      <c r="B80" s="37" t="s">
        <v>1370</v>
      </c>
      <c r="C80" s="37" t="str">
        <f t="shared" si="0"/>
        <v>cientocuarentaycincoNACAD</v>
      </c>
      <c r="D80" s="35" t="s">
        <v>103</v>
      </c>
      <c r="E80" s="37" t="str">
        <f t="shared" si="1"/>
        <v>cientocuarentaycincoCOND</v>
      </c>
      <c r="F80" s="37" t="s">
        <v>3086</v>
      </c>
      <c r="G80" s="37"/>
    </row>
    <row r="81" spans="1:7" ht="15.75" customHeight="1" x14ac:dyDescent="0.25">
      <c r="A81" s="37" t="s">
        <v>1371</v>
      </c>
      <c r="B81" s="37" t="s">
        <v>1372</v>
      </c>
      <c r="C81" s="37" t="str">
        <f t="shared" si="0"/>
        <v>cientocuarentayseisNACAD</v>
      </c>
      <c r="D81" s="35" t="s">
        <v>103</v>
      </c>
      <c r="E81" s="37" t="str">
        <f t="shared" si="1"/>
        <v>cientocuarentayseisCOND</v>
      </c>
      <c r="F81" s="37" t="s">
        <v>3086</v>
      </c>
      <c r="G81" s="37"/>
    </row>
    <row r="82" spans="1:7" ht="15.75" customHeight="1" x14ac:dyDescent="0.25">
      <c r="A82" s="37" t="s">
        <v>1373</v>
      </c>
      <c r="B82" s="37" t="s">
        <v>1374</v>
      </c>
      <c r="C82" s="37" t="str">
        <f t="shared" si="0"/>
        <v>cientocuarentaysieteNACAD</v>
      </c>
      <c r="D82" s="35" t="s">
        <v>103</v>
      </c>
      <c r="E82" s="37" t="str">
        <f t="shared" si="1"/>
        <v>cientocuarentaysieteCOND</v>
      </c>
      <c r="F82" s="37" t="s">
        <v>3086</v>
      </c>
      <c r="G82" s="37"/>
    </row>
    <row r="83" spans="1:7" ht="15.75" customHeight="1" x14ac:dyDescent="0.25">
      <c r="A83" s="37" t="s">
        <v>1375</v>
      </c>
      <c r="B83" s="37" t="s">
        <v>1376</v>
      </c>
      <c r="C83" s="37" t="str">
        <f t="shared" si="0"/>
        <v>cientocuarentayochoNACAD</v>
      </c>
      <c r="D83" s="35" t="s">
        <v>103</v>
      </c>
      <c r="E83" s="37" t="str">
        <f t="shared" si="1"/>
        <v>cientocuarentayochoCOND</v>
      </c>
      <c r="F83" s="37" t="s">
        <v>3086</v>
      </c>
      <c r="G83" s="37"/>
    </row>
    <row r="84" spans="1:7" ht="15.75" customHeight="1" x14ac:dyDescent="0.25">
      <c r="A84" s="37" t="s">
        <v>1377</v>
      </c>
      <c r="B84" s="37" t="s">
        <v>1378</v>
      </c>
      <c r="C84" s="37" t="str">
        <f t="shared" si="0"/>
        <v>cientocuarentaynueveNACAD</v>
      </c>
      <c r="D84" s="35" t="s">
        <v>103</v>
      </c>
      <c r="E84" s="37" t="str">
        <f t="shared" si="1"/>
        <v>cientocuarentaynueveCOND</v>
      </c>
      <c r="F84" s="37" t="s">
        <v>3086</v>
      </c>
      <c r="G84" s="37"/>
    </row>
    <row r="85" spans="1:7" ht="15.75" customHeight="1" x14ac:dyDescent="0.25">
      <c r="A85" s="37" t="s">
        <v>1379</v>
      </c>
      <c r="B85" s="37" t="s">
        <v>1380</v>
      </c>
      <c r="C85" s="37" t="str">
        <f t="shared" si="0"/>
        <v>cientocincuentaNACAD</v>
      </c>
      <c r="D85" s="35" t="s">
        <v>103</v>
      </c>
      <c r="E85" s="37" t="str">
        <f t="shared" si="1"/>
        <v>cientocincuentaCOND</v>
      </c>
      <c r="F85" s="37" t="s">
        <v>3086</v>
      </c>
      <c r="G85" s="37"/>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5" t="s">
        <v>3087</v>
      </c>
      <c r="B1" s="35" t="s">
        <v>3087</v>
      </c>
      <c r="C1" s="35" t="s">
        <v>74</v>
      </c>
      <c r="D1" s="35" t="s">
        <v>3088</v>
      </c>
      <c r="F1" s="35" t="s">
        <v>3087</v>
      </c>
      <c r="G1" s="35" t="s">
        <v>74</v>
      </c>
      <c r="H1" s="35" t="s">
        <v>3088</v>
      </c>
      <c r="I1" s="35" t="s">
        <v>74</v>
      </c>
      <c r="J1" s="35" t="s">
        <v>3089</v>
      </c>
    </row>
    <row r="2" spans="1:10" x14ac:dyDescent="0.25">
      <c r="A2" s="35" t="s">
        <v>3090</v>
      </c>
      <c r="B2" s="35" t="s">
        <v>3091</v>
      </c>
      <c r="C2" s="35" t="s">
        <v>3092</v>
      </c>
      <c r="D2" s="35" t="s">
        <v>3093</v>
      </c>
      <c r="H2" s="35" t="s">
        <v>3093</v>
      </c>
      <c r="I2" s="35" t="s">
        <v>3094</v>
      </c>
      <c r="J2" s="35" t="s">
        <v>3095</v>
      </c>
    </row>
    <row r="3" spans="1:10" x14ac:dyDescent="0.25">
      <c r="A3" s="35" t="s">
        <v>102</v>
      </c>
      <c r="B3" s="35" t="s">
        <v>102</v>
      </c>
      <c r="C3" s="35" t="s">
        <v>102</v>
      </c>
      <c r="D3" s="35" t="s">
        <v>3096</v>
      </c>
      <c r="F3" s="35" t="s">
        <v>102</v>
      </c>
      <c r="G3" s="35" t="s">
        <v>102</v>
      </c>
      <c r="H3" s="35" t="s">
        <v>3096</v>
      </c>
      <c r="I3" s="35" t="s">
        <v>3096</v>
      </c>
      <c r="J3" s="35" t="s">
        <v>3096</v>
      </c>
    </row>
    <row r="4" spans="1:10" x14ac:dyDescent="0.25">
      <c r="A4" s="35" t="s">
        <v>131</v>
      </c>
      <c r="B4" s="35" t="s">
        <v>102</v>
      </c>
      <c r="C4" s="35" t="s">
        <v>102</v>
      </c>
      <c r="D4" s="35" t="s">
        <v>3097</v>
      </c>
      <c r="F4" s="35" t="s">
        <v>102</v>
      </c>
      <c r="G4" s="35" t="s">
        <v>102</v>
      </c>
      <c r="H4" s="35" t="s">
        <v>3096</v>
      </c>
      <c r="I4" s="35" t="s">
        <v>3096</v>
      </c>
      <c r="J4" s="35" t="s">
        <v>3098</v>
      </c>
    </row>
    <row r="5" spans="1:10" x14ac:dyDescent="0.25">
      <c r="A5" s="35" t="s">
        <v>190</v>
      </c>
      <c r="B5" s="35" t="s">
        <v>102</v>
      </c>
      <c r="C5" s="35" t="s">
        <v>102</v>
      </c>
      <c r="D5" s="35" t="s">
        <v>3099</v>
      </c>
      <c r="F5" s="35" t="s">
        <v>102</v>
      </c>
      <c r="G5" s="35" t="s">
        <v>102</v>
      </c>
      <c r="H5" s="35" t="s">
        <v>3096</v>
      </c>
      <c r="I5" s="35" t="s">
        <v>3096</v>
      </c>
      <c r="J5" s="35" t="s">
        <v>3100</v>
      </c>
    </row>
    <row r="6" spans="1:10" x14ac:dyDescent="0.25">
      <c r="A6" s="35" t="s">
        <v>158</v>
      </c>
      <c r="B6" s="35" t="s">
        <v>102</v>
      </c>
      <c r="C6" s="35" t="s">
        <v>102</v>
      </c>
      <c r="D6" s="35" t="s">
        <v>3101</v>
      </c>
      <c r="F6" s="35" t="s">
        <v>102</v>
      </c>
      <c r="G6" s="35" t="s">
        <v>102</v>
      </c>
      <c r="H6" s="35" t="s">
        <v>3096</v>
      </c>
      <c r="I6" s="35" t="s">
        <v>3096</v>
      </c>
      <c r="J6" s="35" t="s">
        <v>3102</v>
      </c>
    </row>
    <row r="7" spans="1:10" x14ac:dyDescent="0.25">
      <c r="A7" s="35" t="s">
        <v>176</v>
      </c>
      <c r="B7" s="35" t="s">
        <v>102</v>
      </c>
      <c r="C7" s="35" t="s">
        <v>102</v>
      </c>
      <c r="D7" s="35" t="s">
        <v>3103</v>
      </c>
      <c r="F7" s="35" t="s">
        <v>102</v>
      </c>
      <c r="G7" s="35" t="s">
        <v>102</v>
      </c>
      <c r="H7" s="35" t="s">
        <v>3096</v>
      </c>
      <c r="I7" s="35" t="s">
        <v>3096</v>
      </c>
      <c r="J7" s="35" t="s">
        <v>3104</v>
      </c>
    </row>
    <row r="8" spans="1:10" x14ac:dyDescent="0.25">
      <c r="A8" s="35" t="s">
        <v>186</v>
      </c>
      <c r="B8" s="35" t="s">
        <v>102</v>
      </c>
      <c r="C8" s="35" t="s">
        <v>102</v>
      </c>
      <c r="D8" s="35" t="s">
        <v>3105</v>
      </c>
      <c r="F8" s="35" t="s">
        <v>102</v>
      </c>
      <c r="G8" s="35" t="s">
        <v>102</v>
      </c>
      <c r="H8" s="35" t="s">
        <v>3096</v>
      </c>
      <c r="I8" s="35" t="s">
        <v>3096</v>
      </c>
      <c r="J8" s="35" t="s">
        <v>3106</v>
      </c>
    </row>
    <row r="9" spans="1:10" x14ac:dyDescent="0.25">
      <c r="A9" s="35" t="s">
        <v>3107</v>
      </c>
      <c r="B9" s="35" t="s">
        <v>102</v>
      </c>
      <c r="C9" s="35" t="s">
        <v>102</v>
      </c>
      <c r="D9" s="35" t="s">
        <v>3108</v>
      </c>
      <c r="F9" s="35" t="s">
        <v>102</v>
      </c>
      <c r="G9" s="35" t="s">
        <v>102</v>
      </c>
      <c r="H9" s="35" t="s">
        <v>3096</v>
      </c>
      <c r="I9" s="35" t="s">
        <v>3096</v>
      </c>
      <c r="J9" s="35" t="s">
        <v>3109</v>
      </c>
    </row>
    <row r="10" spans="1:10" x14ac:dyDescent="0.25">
      <c r="A10" s="35" t="s">
        <v>192</v>
      </c>
      <c r="B10" s="35" t="s">
        <v>131</v>
      </c>
      <c r="C10" s="35" t="s">
        <v>131</v>
      </c>
      <c r="D10" s="35" t="s">
        <v>3110</v>
      </c>
      <c r="F10" s="35" t="s">
        <v>102</v>
      </c>
      <c r="G10" s="35" t="s">
        <v>102</v>
      </c>
      <c r="H10" s="35" t="s">
        <v>3096</v>
      </c>
      <c r="I10" s="35" t="s">
        <v>3096</v>
      </c>
      <c r="J10" s="35" t="s">
        <v>3111</v>
      </c>
    </row>
    <row r="11" spans="1:10" x14ac:dyDescent="0.25">
      <c r="A11" s="35" t="s">
        <v>178</v>
      </c>
      <c r="B11" s="35" t="s">
        <v>131</v>
      </c>
      <c r="C11" s="35" t="s">
        <v>131</v>
      </c>
      <c r="D11" s="35" t="s">
        <v>3112</v>
      </c>
      <c r="F11" s="35" t="s">
        <v>102</v>
      </c>
      <c r="G11" s="35" t="s">
        <v>102</v>
      </c>
      <c r="H11" s="35" t="s">
        <v>3096</v>
      </c>
      <c r="I11" s="35" t="s">
        <v>3096</v>
      </c>
      <c r="J11" s="35" t="s">
        <v>3113</v>
      </c>
    </row>
    <row r="12" spans="1:10" x14ac:dyDescent="0.25">
      <c r="A12" s="35" t="s">
        <v>168</v>
      </c>
      <c r="B12" s="35" t="s">
        <v>131</v>
      </c>
      <c r="C12" s="35" t="s">
        <v>131</v>
      </c>
      <c r="D12" s="35" t="s">
        <v>3114</v>
      </c>
      <c r="F12" s="35" t="s">
        <v>102</v>
      </c>
      <c r="G12" s="35" t="s">
        <v>102</v>
      </c>
      <c r="H12" s="35" t="s">
        <v>3096</v>
      </c>
      <c r="I12" s="35" t="s">
        <v>3096</v>
      </c>
      <c r="J12" s="35" t="s">
        <v>3115</v>
      </c>
    </row>
    <row r="13" spans="1:10" x14ac:dyDescent="0.25">
      <c r="A13" s="35" t="s">
        <v>161</v>
      </c>
      <c r="B13" s="35" t="s">
        <v>131</v>
      </c>
      <c r="C13" s="35" t="s">
        <v>131</v>
      </c>
      <c r="D13" s="35" t="s">
        <v>3116</v>
      </c>
      <c r="F13" s="35" t="s">
        <v>102</v>
      </c>
      <c r="G13" s="35" t="s">
        <v>102</v>
      </c>
      <c r="H13" s="35" t="s">
        <v>3096</v>
      </c>
      <c r="I13" s="35" t="s">
        <v>3096</v>
      </c>
      <c r="J13" s="35" t="s">
        <v>3117</v>
      </c>
    </row>
    <row r="14" spans="1:10" x14ac:dyDescent="0.25">
      <c r="A14" s="35" t="s">
        <v>172</v>
      </c>
      <c r="B14" s="35" t="s">
        <v>131</v>
      </c>
      <c r="C14" s="35" t="s">
        <v>131</v>
      </c>
      <c r="D14" s="35" t="s">
        <v>3118</v>
      </c>
      <c r="F14" s="35" t="s">
        <v>102</v>
      </c>
      <c r="G14" s="35" t="s">
        <v>102</v>
      </c>
      <c r="H14" s="35" t="s">
        <v>3096</v>
      </c>
      <c r="I14" s="35" t="s">
        <v>3096</v>
      </c>
      <c r="J14" s="35" t="s">
        <v>3119</v>
      </c>
    </row>
    <row r="15" spans="1:10" x14ac:dyDescent="0.25">
      <c r="A15" s="35" t="s">
        <v>141</v>
      </c>
      <c r="B15" s="35" t="s">
        <v>131</v>
      </c>
      <c r="C15" s="35" t="s">
        <v>131</v>
      </c>
      <c r="D15" s="35" t="s">
        <v>3120</v>
      </c>
      <c r="F15" s="35" t="s">
        <v>102</v>
      </c>
      <c r="G15" s="35" t="s">
        <v>102</v>
      </c>
      <c r="H15" s="35" t="s">
        <v>3096</v>
      </c>
      <c r="I15" s="35" t="s">
        <v>3096</v>
      </c>
      <c r="J15" s="35" t="s">
        <v>3121</v>
      </c>
    </row>
    <row r="16" spans="1:10" x14ac:dyDescent="0.25">
      <c r="A16" s="35" t="s">
        <v>184</v>
      </c>
      <c r="B16" s="35" t="s">
        <v>131</v>
      </c>
      <c r="C16" s="35" t="s">
        <v>131</v>
      </c>
      <c r="D16" s="35" t="s">
        <v>3122</v>
      </c>
      <c r="F16" s="35" t="s">
        <v>102</v>
      </c>
      <c r="G16" s="35" t="s">
        <v>102</v>
      </c>
      <c r="H16" s="35" t="s">
        <v>3096</v>
      </c>
      <c r="I16" s="35" t="s">
        <v>3096</v>
      </c>
      <c r="J16" s="35" t="s">
        <v>3123</v>
      </c>
    </row>
    <row r="17" spans="1:10" x14ac:dyDescent="0.25">
      <c r="A17" s="35" t="s">
        <v>3124</v>
      </c>
      <c r="B17" s="35" t="s">
        <v>131</v>
      </c>
      <c r="C17" s="35" t="s">
        <v>131</v>
      </c>
      <c r="D17" s="35" t="s">
        <v>3125</v>
      </c>
      <c r="F17" s="35" t="s">
        <v>102</v>
      </c>
      <c r="G17" s="35" t="s">
        <v>102</v>
      </c>
      <c r="H17" s="35" t="s">
        <v>3096</v>
      </c>
      <c r="I17" s="35" t="s">
        <v>3096</v>
      </c>
      <c r="J17" s="35" t="s">
        <v>3126</v>
      </c>
    </row>
    <row r="18" spans="1:10" x14ac:dyDescent="0.25">
      <c r="A18" s="35" t="s">
        <v>174</v>
      </c>
      <c r="B18" s="35" t="s">
        <v>131</v>
      </c>
      <c r="C18" s="35" t="s">
        <v>131</v>
      </c>
      <c r="D18" s="35" t="s">
        <v>3127</v>
      </c>
      <c r="F18" s="35" t="s">
        <v>102</v>
      </c>
      <c r="G18" s="35" t="s">
        <v>102</v>
      </c>
      <c r="H18" s="35" t="s">
        <v>3096</v>
      </c>
      <c r="I18" s="35" t="s">
        <v>3096</v>
      </c>
      <c r="J18" s="35" t="s">
        <v>3128</v>
      </c>
    </row>
    <row r="19" spans="1:10" x14ac:dyDescent="0.25">
      <c r="A19" s="35" t="s">
        <v>188</v>
      </c>
      <c r="B19" s="35" t="s">
        <v>131</v>
      </c>
      <c r="C19" s="35" t="s">
        <v>131</v>
      </c>
      <c r="D19" s="35" t="s">
        <v>3129</v>
      </c>
      <c r="F19" s="35" t="s">
        <v>102</v>
      </c>
      <c r="G19" s="35" t="s">
        <v>102</v>
      </c>
      <c r="H19" s="35" t="s">
        <v>3096</v>
      </c>
      <c r="I19" s="35" t="s">
        <v>3096</v>
      </c>
      <c r="J19" s="35" t="s">
        <v>3130</v>
      </c>
    </row>
    <row r="20" spans="1:10" x14ac:dyDescent="0.25">
      <c r="A20" s="35" t="s">
        <v>154</v>
      </c>
      <c r="B20" s="35" t="s">
        <v>131</v>
      </c>
      <c r="C20" s="35" t="s">
        <v>131</v>
      </c>
      <c r="D20" s="35" t="s">
        <v>3131</v>
      </c>
      <c r="F20" s="35" t="s">
        <v>102</v>
      </c>
      <c r="G20" s="35" t="s">
        <v>102</v>
      </c>
      <c r="H20" s="35" t="s">
        <v>3096</v>
      </c>
      <c r="I20" s="35" t="s">
        <v>3096</v>
      </c>
      <c r="J20" s="35" t="s">
        <v>3132</v>
      </c>
    </row>
    <row r="21" spans="1:10" ht="15.75" customHeight="1" x14ac:dyDescent="0.25">
      <c r="A21" s="35" t="s">
        <v>170</v>
      </c>
      <c r="B21" s="35" t="s">
        <v>131</v>
      </c>
      <c r="C21" s="35" t="s">
        <v>131</v>
      </c>
      <c r="D21" s="35" t="s">
        <v>3133</v>
      </c>
      <c r="F21" s="35" t="s">
        <v>102</v>
      </c>
      <c r="G21" s="35" t="s">
        <v>102</v>
      </c>
      <c r="H21" s="35" t="s">
        <v>3096</v>
      </c>
      <c r="I21" s="35" t="s">
        <v>3096</v>
      </c>
      <c r="J21" s="35" t="s">
        <v>3134</v>
      </c>
    </row>
    <row r="22" spans="1:10" ht="15.75" customHeight="1" x14ac:dyDescent="0.25">
      <c r="A22" s="35" t="s">
        <v>182</v>
      </c>
      <c r="B22" s="35" t="s">
        <v>131</v>
      </c>
      <c r="C22" s="35" t="s">
        <v>131</v>
      </c>
      <c r="D22" s="35" t="s">
        <v>3135</v>
      </c>
      <c r="F22" s="35" t="s">
        <v>102</v>
      </c>
      <c r="G22" s="35" t="s">
        <v>102</v>
      </c>
      <c r="H22" s="35" t="s">
        <v>3096</v>
      </c>
      <c r="I22" s="35" t="s">
        <v>3096</v>
      </c>
      <c r="J22" s="35" t="s">
        <v>3136</v>
      </c>
    </row>
    <row r="23" spans="1:10" ht="15.75" customHeight="1" x14ac:dyDescent="0.25">
      <c r="A23" s="35" t="s">
        <v>148</v>
      </c>
      <c r="B23" s="35" t="s">
        <v>131</v>
      </c>
      <c r="C23" s="35" t="s">
        <v>131</v>
      </c>
      <c r="D23" s="35" t="s">
        <v>3137</v>
      </c>
      <c r="F23" s="35" t="s">
        <v>102</v>
      </c>
      <c r="G23" s="35" t="s">
        <v>102</v>
      </c>
      <c r="H23" s="35" t="s">
        <v>3096</v>
      </c>
      <c r="I23" s="35" t="s">
        <v>3096</v>
      </c>
      <c r="J23" s="35" t="s">
        <v>3138</v>
      </c>
    </row>
    <row r="24" spans="1:10" ht="15.75" customHeight="1" x14ac:dyDescent="0.25">
      <c r="A24" s="35" t="s">
        <v>117</v>
      </c>
      <c r="B24" s="35" t="s">
        <v>131</v>
      </c>
      <c r="C24" s="35" t="s">
        <v>131</v>
      </c>
      <c r="D24" s="35" t="s">
        <v>3139</v>
      </c>
      <c r="F24" s="35" t="s">
        <v>102</v>
      </c>
      <c r="G24" s="35" t="s">
        <v>102</v>
      </c>
      <c r="H24" s="35" t="s">
        <v>3097</v>
      </c>
      <c r="I24" s="35" t="s">
        <v>3097</v>
      </c>
      <c r="J24" s="35" t="s">
        <v>3097</v>
      </c>
    </row>
    <row r="25" spans="1:10" ht="15.75" customHeight="1" x14ac:dyDescent="0.25">
      <c r="A25" s="35" t="s">
        <v>151</v>
      </c>
      <c r="B25" s="35" t="s">
        <v>131</v>
      </c>
      <c r="C25" s="35" t="s">
        <v>131</v>
      </c>
      <c r="D25" s="35" t="s">
        <v>3140</v>
      </c>
      <c r="F25" s="35" t="s">
        <v>102</v>
      </c>
      <c r="G25" s="35" t="s">
        <v>102</v>
      </c>
      <c r="H25" s="35" t="s">
        <v>3097</v>
      </c>
      <c r="I25" s="35" t="s">
        <v>3097</v>
      </c>
      <c r="J25" s="35" t="s">
        <v>3141</v>
      </c>
    </row>
    <row r="26" spans="1:10" ht="15.75" customHeight="1" x14ac:dyDescent="0.25">
      <c r="A26" s="35" t="s">
        <v>180</v>
      </c>
      <c r="B26" s="35" t="s">
        <v>131</v>
      </c>
      <c r="C26" s="35" t="s">
        <v>131</v>
      </c>
      <c r="D26" s="35" t="s">
        <v>3142</v>
      </c>
      <c r="F26" s="35" t="s">
        <v>102</v>
      </c>
      <c r="G26" s="35" t="s">
        <v>102</v>
      </c>
      <c r="H26" s="35" t="s">
        <v>3097</v>
      </c>
      <c r="I26" s="35" t="s">
        <v>3097</v>
      </c>
      <c r="J26" s="35" t="s">
        <v>3143</v>
      </c>
    </row>
    <row r="27" spans="1:10" ht="15.75" customHeight="1" x14ac:dyDescent="0.25">
      <c r="A27" s="35" t="s">
        <v>164</v>
      </c>
      <c r="B27" s="35" t="s">
        <v>131</v>
      </c>
      <c r="C27" s="35" t="s">
        <v>131</v>
      </c>
      <c r="D27" s="35" t="s">
        <v>3144</v>
      </c>
      <c r="F27" s="35" t="s">
        <v>102</v>
      </c>
      <c r="G27" s="35" t="s">
        <v>102</v>
      </c>
      <c r="H27" s="35" t="s">
        <v>3097</v>
      </c>
      <c r="I27" s="35" t="s">
        <v>3097</v>
      </c>
      <c r="J27" s="35" t="s">
        <v>3145</v>
      </c>
    </row>
    <row r="28" spans="1:10" ht="15.75" customHeight="1" x14ac:dyDescent="0.25">
      <c r="B28" s="35" t="s">
        <v>131</v>
      </c>
      <c r="C28" s="35" t="s">
        <v>131</v>
      </c>
      <c r="D28" s="35" t="s">
        <v>3146</v>
      </c>
      <c r="F28" s="35" t="s">
        <v>102</v>
      </c>
      <c r="G28" s="35" t="s">
        <v>102</v>
      </c>
      <c r="H28" s="35" t="s">
        <v>3097</v>
      </c>
      <c r="I28" s="35" t="s">
        <v>3097</v>
      </c>
      <c r="J28" s="35" t="s">
        <v>3147</v>
      </c>
    </row>
    <row r="29" spans="1:10" ht="15.75" customHeight="1" x14ac:dyDescent="0.25">
      <c r="B29" s="35" t="s">
        <v>131</v>
      </c>
      <c r="C29" s="35" t="s">
        <v>131</v>
      </c>
      <c r="D29" s="35" t="s">
        <v>3148</v>
      </c>
      <c r="F29" s="35" t="s">
        <v>102</v>
      </c>
      <c r="G29" s="35" t="s">
        <v>102</v>
      </c>
      <c r="H29" s="35" t="s">
        <v>3097</v>
      </c>
      <c r="I29" s="35" t="s">
        <v>3097</v>
      </c>
      <c r="J29" s="35" t="s">
        <v>3149</v>
      </c>
    </row>
    <row r="30" spans="1:10" ht="15.75" customHeight="1" x14ac:dyDescent="0.25">
      <c r="B30" s="35" t="s">
        <v>190</v>
      </c>
      <c r="C30" s="35" t="s">
        <v>190</v>
      </c>
      <c r="D30" s="35" t="s">
        <v>3150</v>
      </c>
      <c r="F30" s="35" t="s">
        <v>102</v>
      </c>
      <c r="G30" s="35" t="s">
        <v>102</v>
      </c>
      <c r="H30" s="35" t="s">
        <v>3099</v>
      </c>
      <c r="I30" s="35" t="s">
        <v>3099</v>
      </c>
      <c r="J30" s="35" t="s">
        <v>3151</v>
      </c>
    </row>
    <row r="31" spans="1:10" ht="15.75" customHeight="1" x14ac:dyDescent="0.25">
      <c r="B31" s="35" t="s">
        <v>190</v>
      </c>
      <c r="C31" s="35" t="s">
        <v>190</v>
      </c>
      <c r="D31" s="35" t="s">
        <v>3152</v>
      </c>
      <c r="F31" s="35" t="s">
        <v>102</v>
      </c>
      <c r="G31" s="35" t="s">
        <v>102</v>
      </c>
      <c r="H31" s="35" t="s">
        <v>3099</v>
      </c>
      <c r="I31" s="35" t="s">
        <v>3099</v>
      </c>
      <c r="J31" s="35" t="s">
        <v>3153</v>
      </c>
    </row>
    <row r="32" spans="1:10" ht="15.75" customHeight="1" x14ac:dyDescent="0.25">
      <c r="B32" s="35" t="s">
        <v>190</v>
      </c>
      <c r="C32" s="35" t="s">
        <v>190</v>
      </c>
      <c r="D32" s="35" t="s">
        <v>3154</v>
      </c>
      <c r="F32" s="35" t="s">
        <v>102</v>
      </c>
      <c r="G32" s="35" t="s">
        <v>102</v>
      </c>
      <c r="H32" s="35" t="s">
        <v>3099</v>
      </c>
      <c r="I32" s="35" t="s">
        <v>3099</v>
      </c>
      <c r="J32" s="35" t="s">
        <v>3155</v>
      </c>
    </row>
    <row r="33" spans="2:10" ht="15.75" customHeight="1" x14ac:dyDescent="0.25">
      <c r="B33" s="35" t="s">
        <v>190</v>
      </c>
      <c r="C33" s="35" t="s">
        <v>190</v>
      </c>
      <c r="D33" s="35" t="s">
        <v>3156</v>
      </c>
      <c r="F33" s="35" t="s">
        <v>102</v>
      </c>
      <c r="G33" s="35" t="s">
        <v>102</v>
      </c>
      <c r="H33" s="35" t="s">
        <v>3099</v>
      </c>
      <c r="I33" s="35" t="s">
        <v>3099</v>
      </c>
      <c r="J33" s="35" t="s">
        <v>3157</v>
      </c>
    </row>
    <row r="34" spans="2:10" ht="15.75" customHeight="1" x14ac:dyDescent="0.25">
      <c r="B34" s="35" t="s">
        <v>190</v>
      </c>
      <c r="C34" s="35" t="s">
        <v>190</v>
      </c>
      <c r="D34" s="35" t="s">
        <v>3158</v>
      </c>
      <c r="F34" s="35" t="s">
        <v>102</v>
      </c>
      <c r="G34" s="35" t="s">
        <v>102</v>
      </c>
      <c r="H34" s="35" t="s">
        <v>3099</v>
      </c>
      <c r="I34" s="35" t="s">
        <v>3099</v>
      </c>
      <c r="J34" s="35" t="s">
        <v>3159</v>
      </c>
    </row>
    <row r="35" spans="2:10" ht="15.75" customHeight="1" x14ac:dyDescent="0.25">
      <c r="B35" s="35" t="s">
        <v>190</v>
      </c>
      <c r="C35" s="35" t="s">
        <v>190</v>
      </c>
      <c r="D35" s="35" t="s">
        <v>3160</v>
      </c>
      <c r="F35" s="35" t="s">
        <v>102</v>
      </c>
      <c r="G35" s="35" t="s">
        <v>102</v>
      </c>
      <c r="H35" s="35" t="s">
        <v>3099</v>
      </c>
      <c r="I35" s="35" t="s">
        <v>3099</v>
      </c>
      <c r="J35" s="35" t="s">
        <v>3161</v>
      </c>
    </row>
    <row r="36" spans="2:10" ht="15.75" customHeight="1" x14ac:dyDescent="0.25">
      <c r="B36" s="35" t="s">
        <v>190</v>
      </c>
      <c r="C36" s="35" t="s">
        <v>190</v>
      </c>
      <c r="D36" s="35" t="s">
        <v>3162</v>
      </c>
      <c r="F36" s="35" t="s">
        <v>102</v>
      </c>
      <c r="G36" s="35" t="s">
        <v>102</v>
      </c>
      <c r="H36" s="35" t="s">
        <v>3099</v>
      </c>
      <c r="I36" s="35" t="s">
        <v>3099</v>
      </c>
      <c r="J36" s="35" t="s">
        <v>3163</v>
      </c>
    </row>
    <row r="37" spans="2:10" ht="15.75" customHeight="1" x14ac:dyDescent="0.25">
      <c r="B37" s="35" t="s">
        <v>158</v>
      </c>
      <c r="C37" s="35" t="s">
        <v>158</v>
      </c>
      <c r="D37" s="35" t="s">
        <v>158</v>
      </c>
      <c r="F37" s="35" t="s">
        <v>102</v>
      </c>
      <c r="G37" s="35" t="s">
        <v>102</v>
      </c>
      <c r="H37" s="35" t="s">
        <v>3099</v>
      </c>
      <c r="I37" s="35" t="s">
        <v>3099</v>
      </c>
      <c r="J37" s="35" t="s">
        <v>3164</v>
      </c>
    </row>
    <row r="38" spans="2:10" ht="15.75" customHeight="1" x14ac:dyDescent="0.25">
      <c r="B38" s="35" t="s">
        <v>158</v>
      </c>
      <c r="C38" s="35" t="s">
        <v>158</v>
      </c>
      <c r="D38" s="35" t="s">
        <v>3165</v>
      </c>
      <c r="F38" s="35" t="s">
        <v>102</v>
      </c>
      <c r="G38" s="35" t="s">
        <v>102</v>
      </c>
      <c r="H38" s="35" t="s">
        <v>3099</v>
      </c>
      <c r="I38" s="35" t="s">
        <v>3099</v>
      </c>
      <c r="J38" s="35" t="s">
        <v>3166</v>
      </c>
    </row>
    <row r="39" spans="2:10" ht="15.75" customHeight="1" x14ac:dyDescent="0.25">
      <c r="B39" s="35" t="s">
        <v>158</v>
      </c>
      <c r="C39" s="35" t="s">
        <v>158</v>
      </c>
      <c r="D39" s="35" t="s">
        <v>3167</v>
      </c>
      <c r="F39" s="35" t="s">
        <v>102</v>
      </c>
      <c r="G39" s="35" t="s">
        <v>102</v>
      </c>
      <c r="H39" s="35" t="s">
        <v>3099</v>
      </c>
      <c r="I39" s="35" t="s">
        <v>3099</v>
      </c>
      <c r="J39" s="35" t="s">
        <v>3168</v>
      </c>
    </row>
    <row r="40" spans="2:10" ht="15.75" customHeight="1" x14ac:dyDescent="0.25">
      <c r="B40" s="35" t="s">
        <v>158</v>
      </c>
      <c r="C40" s="35" t="s">
        <v>158</v>
      </c>
      <c r="D40" s="35" t="s">
        <v>3169</v>
      </c>
      <c r="F40" s="35" t="s">
        <v>102</v>
      </c>
      <c r="G40" s="35" t="s">
        <v>102</v>
      </c>
      <c r="H40" s="35" t="s">
        <v>3099</v>
      </c>
      <c r="I40" s="35" t="s">
        <v>3099</v>
      </c>
      <c r="J40" s="35" t="s">
        <v>3170</v>
      </c>
    </row>
    <row r="41" spans="2:10" ht="15.75" customHeight="1" x14ac:dyDescent="0.25">
      <c r="B41" s="35" t="s">
        <v>158</v>
      </c>
      <c r="C41" s="35" t="s">
        <v>158</v>
      </c>
      <c r="D41" s="35" t="s">
        <v>3171</v>
      </c>
      <c r="F41" s="35" t="s">
        <v>102</v>
      </c>
      <c r="G41" s="35" t="s">
        <v>102</v>
      </c>
      <c r="H41" s="35" t="s">
        <v>3099</v>
      </c>
      <c r="I41" s="35" t="s">
        <v>3099</v>
      </c>
      <c r="J41" s="35" t="s">
        <v>3172</v>
      </c>
    </row>
    <row r="42" spans="2:10" ht="15.75" customHeight="1" x14ac:dyDescent="0.25">
      <c r="B42" s="35" t="s">
        <v>158</v>
      </c>
      <c r="C42" s="35" t="s">
        <v>158</v>
      </c>
      <c r="D42" s="35" t="s">
        <v>3173</v>
      </c>
      <c r="F42" s="35" t="s">
        <v>102</v>
      </c>
      <c r="G42" s="35" t="s">
        <v>102</v>
      </c>
      <c r="H42" s="35" t="s">
        <v>3101</v>
      </c>
      <c r="I42" s="35" t="s">
        <v>3101</v>
      </c>
      <c r="J42" s="35" t="s">
        <v>3174</v>
      </c>
    </row>
    <row r="43" spans="2:10" ht="15.75" customHeight="1" x14ac:dyDescent="0.25">
      <c r="B43" s="35" t="s">
        <v>158</v>
      </c>
      <c r="C43" s="35" t="s">
        <v>158</v>
      </c>
      <c r="D43" s="35" t="s">
        <v>3175</v>
      </c>
      <c r="F43" s="35" t="s">
        <v>102</v>
      </c>
      <c r="G43" s="35" t="s">
        <v>102</v>
      </c>
      <c r="H43" s="35" t="s">
        <v>3101</v>
      </c>
      <c r="I43" s="35" t="s">
        <v>3101</v>
      </c>
      <c r="J43" s="35" t="s">
        <v>3176</v>
      </c>
    </row>
    <row r="44" spans="2:10" ht="15.75" customHeight="1" x14ac:dyDescent="0.25">
      <c r="B44" s="35" t="s">
        <v>158</v>
      </c>
      <c r="C44" s="35" t="s">
        <v>158</v>
      </c>
      <c r="D44" s="35" t="s">
        <v>3177</v>
      </c>
      <c r="F44" s="35" t="s">
        <v>102</v>
      </c>
      <c r="G44" s="35" t="s">
        <v>102</v>
      </c>
      <c r="H44" s="35" t="s">
        <v>3101</v>
      </c>
      <c r="I44" s="35" t="s">
        <v>3101</v>
      </c>
      <c r="J44" s="35" t="s">
        <v>3178</v>
      </c>
    </row>
    <row r="45" spans="2:10" ht="15.75" customHeight="1" x14ac:dyDescent="0.25">
      <c r="B45" s="35" t="s">
        <v>176</v>
      </c>
      <c r="C45" s="35" t="s">
        <v>176</v>
      </c>
      <c r="D45" s="35" t="s">
        <v>3179</v>
      </c>
      <c r="F45" s="35" t="s">
        <v>102</v>
      </c>
      <c r="G45" s="35" t="s">
        <v>102</v>
      </c>
      <c r="H45" s="35" t="s">
        <v>3103</v>
      </c>
      <c r="I45" s="35" t="s">
        <v>3103</v>
      </c>
      <c r="J45" s="35" t="s">
        <v>3180</v>
      </c>
    </row>
    <row r="46" spans="2:10" ht="15.75" customHeight="1" x14ac:dyDescent="0.25">
      <c r="B46" s="35" t="s">
        <v>176</v>
      </c>
      <c r="C46" s="35" t="s">
        <v>176</v>
      </c>
      <c r="D46" s="35" t="s">
        <v>3181</v>
      </c>
      <c r="F46" s="35" t="s">
        <v>102</v>
      </c>
      <c r="G46" s="35" t="s">
        <v>102</v>
      </c>
      <c r="H46" s="35" t="s">
        <v>3103</v>
      </c>
      <c r="I46" s="35" t="s">
        <v>3103</v>
      </c>
      <c r="J46" s="35" t="s">
        <v>3182</v>
      </c>
    </row>
    <row r="47" spans="2:10" ht="15.75" customHeight="1" x14ac:dyDescent="0.25">
      <c r="B47" s="35" t="s">
        <v>176</v>
      </c>
      <c r="C47" s="35" t="s">
        <v>176</v>
      </c>
      <c r="D47" s="35" t="s">
        <v>3183</v>
      </c>
      <c r="F47" s="35" t="s">
        <v>102</v>
      </c>
      <c r="G47" s="35" t="s">
        <v>102</v>
      </c>
      <c r="H47" s="35" t="s">
        <v>3103</v>
      </c>
      <c r="I47" s="35" t="s">
        <v>3103</v>
      </c>
      <c r="J47" s="35" t="s">
        <v>3184</v>
      </c>
    </row>
    <row r="48" spans="2:10" ht="15.75" customHeight="1" x14ac:dyDescent="0.25">
      <c r="B48" s="35" t="s">
        <v>176</v>
      </c>
      <c r="C48" s="35" t="s">
        <v>176</v>
      </c>
      <c r="D48" s="35" t="s">
        <v>3185</v>
      </c>
      <c r="F48" s="35" t="s">
        <v>102</v>
      </c>
      <c r="G48" s="35" t="s">
        <v>102</v>
      </c>
      <c r="H48" s="35" t="s">
        <v>3103</v>
      </c>
      <c r="I48" s="35" t="s">
        <v>3103</v>
      </c>
      <c r="J48" s="35" t="s">
        <v>3186</v>
      </c>
    </row>
    <row r="49" spans="2:12" ht="15.75" customHeight="1" x14ac:dyDescent="0.25">
      <c r="B49" s="35" t="s">
        <v>176</v>
      </c>
      <c r="C49" s="35" t="s">
        <v>176</v>
      </c>
      <c r="D49" s="35" t="s">
        <v>3187</v>
      </c>
      <c r="F49" s="35" t="s">
        <v>102</v>
      </c>
      <c r="G49" s="35" t="s">
        <v>102</v>
      </c>
      <c r="H49" s="35" t="s">
        <v>3103</v>
      </c>
      <c r="I49" s="35" t="s">
        <v>3103</v>
      </c>
      <c r="J49" s="35" t="s">
        <v>3188</v>
      </c>
    </row>
    <row r="50" spans="2:12" ht="15.75" customHeight="1" x14ac:dyDescent="0.25">
      <c r="B50" s="35" t="s">
        <v>176</v>
      </c>
      <c r="C50" s="35" t="s">
        <v>176</v>
      </c>
      <c r="D50" s="35" t="s">
        <v>3189</v>
      </c>
      <c r="F50" s="35" t="s">
        <v>102</v>
      </c>
      <c r="G50" s="35" t="s">
        <v>102</v>
      </c>
      <c r="H50" s="35" t="s">
        <v>3103</v>
      </c>
      <c r="I50" s="35" t="s">
        <v>3103</v>
      </c>
      <c r="J50" s="35" t="s">
        <v>3190</v>
      </c>
    </row>
    <row r="51" spans="2:12" ht="15.75" customHeight="1" x14ac:dyDescent="0.25">
      <c r="B51" s="35" t="s">
        <v>176</v>
      </c>
      <c r="C51" s="35" t="s">
        <v>176</v>
      </c>
      <c r="D51" s="35" t="s">
        <v>3191</v>
      </c>
      <c r="F51" s="35" t="s">
        <v>102</v>
      </c>
      <c r="G51" s="35" t="s">
        <v>102</v>
      </c>
      <c r="H51" s="35" t="s">
        <v>3103</v>
      </c>
      <c r="I51" s="35" t="s">
        <v>3103</v>
      </c>
      <c r="J51" s="35" t="s">
        <v>3192</v>
      </c>
    </row>
    <row r="52" spans="2:12" ht="15.75" customHeight="1" x14ac:dyDescent="0.25">
      <c r="B52" s="35" t="s">
        <v>176</v>
      </c>
      <c r="C52" s="35" t="s">
        <v>176</v>
      </c>
      <c r="D52" s="35" t="s">
        <v>3193</v>
      </c>
      <c r="F52" s="35" t="s">
        <v>102</v>
      </c>
      <c r="G52" s="35" t="s">
        <v>102</v>
      </c>
      <c r="H52" s="35" t="s">
        <v>3103</v>
      </c>
      <c r="I52" s="35" t="s">
        <v>3103</v>
      </c>
      <c r="J52" s="35" t="s">
        <v>3194</v>
      </c>
    </row>
    <row r="53" spans="2:12" ht="15.75" customHeight="1" x14ac:dyDescent="0.25">
      <c r="B53" s="35" t="s">
        <v>176</v>
      </c>
      <c r="C53" s="35" t="s">
        <v>176</v>
      </c>
      <c r="D53" s="35" t="s">
        <v>3195</v>
      </c>
      <c r="F53" s="35" t="s">
        <v>102</v>
      </c>
      <c r="G53" s="35" t="s">
        <v>102</v>
      </c>
      <c r="H53" s="35" t="s">
        <v>3103</v>
      </c>
      <c r="I53" s="35" t="s">
        <v>3103</v>
      </c>
      <c r="J53" s="35" t="s">
        <v>3103</v>
      </c>
    </row>
    <row r="54" spans="2:12" ht="15.75" customHeight="1" x14ac:dyDescent="0.25">
      <c r="B54" s="35" t="s">
        <v>176</v>
      </c>
      <c r="C54" s="35" t="s">
        <v>176</v>
      </c>
      <c r="D54" s="35" t="s">
        <v>3196</v>
      </c>
      <c r="F54" s="35" t="s">
        <v>102</v>
      </c>
      <c r="G54" s="35" t="s">
        <v>102</v>
      </c>
      <c r="H54" s="35" t="s">
        <v>3103</v>
      </c>
      <c r="I54" s="35" t="s">
        <v>3103</v>
      </c>
      <c r="J54" s="35" t="s">
        <v>3197</v>
      </c>
    </row>
    <row r="55" spans="2:12" ht="15.75" customHeight="1" x14ac:dyDescent="0.25">
      <c r="B55" s="35" t="s">
        <v>176</v>
      </c>
      <c r="C55" s="35" t="s">
        <v>176</v>
      </c>
      <c r="D55" s="35" t="s">
        <v>3198</v>
      </c>
      <c r="F55" s="35" t="s">
        <v>102</v>
      </c>
      <c r="G55" s="35" t="s">
        <v>102</v>
      </c>
      <c r="H55" s="35" t="s">
        <v>3103</v>
      </c>
      <c r="I55" s="35" t="s">
        <v>3103</v>
      </c>
      <c r="J55" s="35" t="s">
        <v>3199</v>
      </c>
    </row>
    <row r="56" spans="2:12" ht="15.75" customHeight="1" x14ac:dyDescent="0.25">
      <c r="B56" s="35" t="s">
        <v>186</v>
      </c>
      <c r="C56" s="35" t="s">
        <v>186</v>
      </c>
      <c r="D56" s="35" t="s">
        <v>186</v>
      </c>
      <c r="F56" s="35" t="s">
        <v>102</v>
      </c>
      <c r="G56" s="35" t="s">
        <v>102</v>
      </c>
      <c r="H56" s="35" t="s">
        <v>3103</v>
      </c>
      <c r="I56" s="35" t="s">
        <v>3103</v>
      </c>
      <c r="J56" s="35" t="s">
        <v>3200</v>
      </c>
    </row>
    <row r="57" spans="2:12" ht="15.75" customHeight="1" x14ac:dyDescent="0.25">
      <c r="B57" s="35" t="s">
        <v>186</v>
      </c>
      <c r="C57" s="35" t="s">
        <v>186</v>
      </c>
      <c r="D57" s="35" t="s">
        <v>3201</v>
      </c>
      <c r="F57" s="35" t="s">
        <v>102</v>
      </c>
      <c r="G57" s="35" t="s">
        <v>102</v>
      </c>
      <c r="H57" s="35" t="s">
        <v>3103</v>
      </c>
      <c r="I57" s="35" t="s">
        <v>3103</v>
      </c>
      <c r="J57" s="35" t="s">
        <v>3202</v>
      </c>
    </row>
    <row r="58" spans="2:12" ht="15.75" customHeight="1" x14ac:dyDescent="0.25">
      <c r="B58" s="35" t="s">
        <v>186</v>
      </c>
      <c r="C58" s="35" t="s">
        <v>186</v>
      </c>
      <c r="D58" s="35" t="s">
        <v>3203</v>
      </c>
      <c r="F58" s="35" t="s">
        <v>102</v>
      </c>
      <c r="G58" s="35" t="s">
        <v>102</v>
      </c>
      <c r="H58" s="35" t="s">
        <v>3103</v>
      </c>
      <c r="I58" s="35" t="s">
        <v>3103</v>
      </c>
      <c r="J58" s="35" t="s">
        <v>3204</v>
      </c>
      <c r="L58" s="35"/>
    </row>
    <row r="59" spans="2:12" ht="15.75" customHeight="1" x14ac:dyDescent="0.25">
      <c r="B59" s="35" t="s">
        <v>186</v>
      </c>
      <c r="C59" s="35" t="s">
        <v>186</v>
      </c>
      <c r="D59" s="35" t="s">
        <v>3205</v>
      </c>
      <c r="F59" s="35" t="s">
        <v>102</v>
      </c>
      <c r="G59" s="35" t="s">
        <v>102</v>
      </c>
      <c r="H59" s="35" t="s">
        <v>3103</v>
      </c>
      <c r="I59" s="35" t="s">
        <v>3103</v>
      </c>
      <c r="J59" s="35" t="s">
        <v>3206</v>
      </c>
    </row>
    <row r="60" spans="2:12" ht="15.75" customHeight="1" x14ac:dyDescent="0.25">
      <c r="B60" s="35" t="s">
        <v>186</v>
      </c>
      <c r="C60" s="35" t="s">
        <v>186</v>
      </c>
      <c r="D60" s="35" t="s">
        <v>3207</v>
      </c>
      <c r="F60" s="35" t="s">
        <v>102</v>
      </c>
      <c r="G60" s="35" t="s">
        <v>102</v>
      </c>
      <c r="H60" s="35" t="s">
        <v>3103</v>
      </c>
      <c r="I60" s="35" t="s">
        <v>3103</v>
      </c>
      <c r="J60" s="35" t="s">
        <v>3208</v>
      </c>
    </row>
    <row r="61" spans="2:12" ht="15.75" customHeight="1" x14ac:dyDescent="0.25">
      <c r="B61" s="35" t="s">
        <v>186</v>
      </c>
      <c r="C61" s="35" t="s">
        <v>186</v>
      </c>
      <c r="D61" s="35" t="s">
        <v>3209</v>
      </c>
      <c r="F61" s="35" t="s">
        <v>102</v>
      </c>
      <c r="G61" s="35" t="s">
        <v>102</v>
      </c>
      <c r="H61" s="35" t="s">
        <v>3103</v>
      </c>
      <c r="I61" s="35" t="s">
        <v>3103</v>
      </c>
      <c r="J61" s="35" t="s">
        <v>3210</v>
      </c>
    </row>
    <row r="62" spans="2:12" ht="15.75" customHeight="1" x14ac:dyDescent="0.25">
      <c r="B62" s="35" t="s">
        <v>186</v>
      </c>
      <c r="C62" s="35" t="s">
        <v>186</v>
      </c>
      <c r="D62" s="35" t="s">
        <v>3211</v>
      </c>
      <c r="F62" s="35" t="s">
        <v>102</v>
      </c>
      <c r="G62" s="35" t="s">
        <v>102</v>
      </c>
      <c r="H62" s="35" t="s">
        <v>3103</v>
      </c>
      <c r="I62" s="35" t="s">
        <v>3103</v>
      </c>
      <c r="J62" s="35" t="s">
        <v>3212</v>
      </c>
    </row>
    <row r="63" spans="2:12" ht="15.75" customHeight="1" x14ac:dyDescent="0.25">
      <c r="B63" s="35" t="s">
        <v>186</v>
      </c>
      <c r="C63" s="35" t="s">
        <v>186</v>
      </c>
      <c r="D63" s="35" t="s">
        <v>3213</v>
      </c>
      <c r="F63" s="35" t="s">
        <v>102</v>
      </c>
      <c r="G63" s="35" t="s">
        <v>102</v>
      </c>
      <c r="H63" s="35" t="s">
        <v>3103</v>
      </c>
      <c r="I63" s="35" t="s">
        <v>3103</v>
      </c>
      <c r="J63" s="35" t="s">
        <v>3214</v>
      </c>
    </row>
    <row r="64" spans="2:12" ht="15.75" customHeight="1" x14ac:dyDescent="0.25">
      <c r="B64" s="35" t="s">
        <v>186</v>
      </c>
      <c r="C64" s="35" t="s">
        <v>186</v>
      </c>
      <c r="D64" s="35" t="s">
        <v>3215</v>
      </c>
      <c r="F64" s="35" t="s">
        <v>102</v>
      </c>
      <c r="G64" s="35" t="s">
        <v>102</v>
      </c>
      <c r="H64" s="35" t="s">
        <v>3103</v>
      </c>
      <c r="I64" s="35" t="s">
        <v>3103</v>
      </c>
      <c r="J64" s="35" t="s">
        <v>3216</v>
      </c>
    </row>
    <row r="65" spans="2:12" ht="15.75" customHeight="1" x14ac:dyDescent="0.25">
      <c r="B65" s="35" t="s">
        <v>186</v>
      </c>
      <c r="C65" s="35" t="s">
        <v>186</v>
      </c>
      <c r="D65" s="35" t="s">
        <v>3217</v>
      </c>
      <c r="F65" s="35" t="s">
        <v>102</v>
      </c>
      <c r="G65" s="35" t="s">
        <v>102</v>
      </c>
      <c r="H65" s="35" t="s">
        <v>3103</v>
      </c>
      <c r="I65" s="35" t="s">
        <v>3103</v>
      </c>
      <c r="J65" s="35" t="s">
        <v>3218</v>
      </c>
      <c r="L65" s="35" t="e">
        <f ca="1">INDIRECT(VLOOKUP($A$11,UBICGEO!$B$2:$C$198,2,FALSE))</f>
        <v>#VALUE!</v>
      </c>
    </row>
    <row r="66" spans="2:12" ht="15.75" customHeight="1" x14ac:dyDescent="0.25">
      <c r="B66" s="35" t="s">
        <v>186</v>
      </c>
      <c r="C66" s="35" t="s">
        <v>186</v>
      </c>
      <c r="D66" s="35" t="s">
        <v>3219</v>
      </c>
      <c r="F66" s="35" t="s">
        <v>102</v>
      </c>
      <c r="G66" s="35" t="s">
        <v>102</v>
      </c>
      <c r="H66" s="35" t="s">
        <v>3103</v>
      </c>
      <c r="I66" s="35" t="s">
        <v>3103</v>
      </c>
      <c r="J66" s="35" t="s">
        <v>3220</v>
      </c>
      <c r="L66" s="35" t="s">
        <v>3221</v>
      </c>
    </row>
    <row r="67" spans="2:12" ht="15.75" customHeight="1" x14ac:dyDescent="0.25">
      <c r="B67" s="35" t="s">
        <v>186</v>
      </c>
      <c r="C67" s="35" t="s">
        <v>186</v>
      </c>
      <c r="D67" s="35" t="s">
        <v>3222</v>
      </c>
      <c r="F67" s="35" t="s">
        <v>102</v>
      </c>
      <c r="G67" s="35" t="s">
        <v>102</v>
      </c>
      <c r="H67" s="35" t="s">
        <v>3103</v>
      </c>
      <c r="I67" s="35" t="s">
        <v>3103</v>
      </c>
      <c r="J67" s="35" t="s">
        <v>3223</v>
      </c>
      <c r="L67" s="35" t="s">
        <v>3224</v>
      </c>
    </row>
    <row r="68" spans="2:12" ht="15.75" customHeight="1" x14ac:dyDescent="0.25">
      <c r="B68" s="35" t="s">
        <v>186</v>
      </c>
      <c r="C68" s="35" t="s">
        <v>186</v>
      </c>
      <c r="D68" s="35" t="s">
        <v>3225</v>
      </c>
      <c r="F68" s="35" t="s">
        <v>102</v>
      </c>
      <c r="G68" s="35" t="s">
        <v>102</v>
      </c>
      <c r="H68" s="35" t="s">
        <v>3105</v>
      </c>
      <c r="I68" s="35" t="s">
        <v>3226</v>
      </c>
      <c r="J68" s="35" t="s">
        <v>3227</v>
      </c>
      <c r="L68" s="35" t="s">
        <v>3228</v>
      </c>
    </row>
    <row r="69" spans="2:12" ht="15.75" customHeight="1" x14ac:dyDescent="0.25">
      <c r="B69" s="35" t="s">
        <v>3107</v>
      </c>
      <c r="C69" s="35" t="s">
        <v>3107</v>
      </c>
      <c r="D69" s="35" t="s">
        <v>3229</v>
      </c>
      <c r="F69" s="35" t="s">
        <v>102</v>
      </c>
      <c r="G69" s="35" t="s">
        <v>102</v>
      </c>
      <c r="H69" s="35" t="s">
        <v>3105</v>
      </c>
      <c r="I69" s="35" t="s">
        <v>3226</v>
      </c>
      <c r="J69" s="35" t="s">
        <v>3230</v>
      </c>
      <c r="L69" s="35" t="s">
        <v>3231</v>
      </c>
    </row>
    <row r="70" spans="2:12" ht="15.75" customHeight="1" x14ac:dyDescent="0.25">
      <c r="B70" s="35" t="s">
        <v>192</v>
      </c>
      <c r="C70" s="35" t="s">
        <v>192</v>
      </c>
      <c r="D70" s="35" t="s">
        <v>192</v>
      </c>
      <c r="F70" s="35" t="s">
        <v>102</v>
      </c>
      <c r="G70" s="35" t="s">
        <v>102</v>
      </c>
      <c r="H70" s="35" t="s">
        <v>3105</v>
      </c>
      <c r="I70" s="35" t="s">
        <v>3226</v>
      </c>
      <c r="J70" s="35" t="s">
        <v>3232</v>
      </c>
      <c r="L70" s="35" t="s">
        <v>3233</v>
      </c>
    </row>
    <row r="71" spans="2:12" ht="15.75" customHeight="1" x14ac:dyDescent="0.25">
      <c r="B71" s="35" t="s">
        <v>192</v>
      </c>
      <c r="C71" s="35" t="s">
        <v>192</v>
      </c>
      <c r="D71" s="35" t="s">
        <v>3234</v>
      </c>
      <c r="F71" s="35" t="s">
        <v>102</v>
      </c>
      <c r="G71" s="35" t="s">
        <v>102</v>
      </c>
      <c r="H71" s="35" t="s">
        <v>3105</v>
      </c>
      <c r="I71" s="35" t="s">
        <v>3226</v>
      </c>
      <c r="J71" s="35" t="s">
        <v>3235</v>
      </c>
      <c r="L71" s="35" t="s">
        <v>3236</v>
      </c>
    </row>
    <row r="72" spans="2:12" ht="15.75" customHeight="1" x14ac:dyDescent="0.25">
      <c r="B72" s="35" t="s">
        <v>192</v>
      </c>
      <c r="C72" s="35" t="s">
        <v>192</v>
      </c>
      <c r="D72" s="35" t="s">
        <v>3237</v>
      </c>
      <c r="F72" s="35" t="s">
        <v>102</v>
      </c>
      <c r="G72" s="35" t="s">
        <v>102</v>
      </c>
      <c r="H72" s="35" t="s">
        <v>3105</v>
      </c>
      <c r="I72" s="35" t="s">
        <v>3226</v>
      </c>
      <c r="J72" s="35" t="s">
        <v>3238</v>
      </c>
    </row>
    <row r="73" spans="2:12" ht="15.75" customHeight="1" x14ac:dyDescent="0.25">
      <c r="B73" s="35" t="s">
        <v>192</v>
      </c>
      <c r="C73" s="35" t="s">
        <v>192</v>
      </c>
      <c r="D73" s="35" t="s">
        <v>3239</v>
      </c>
      <c r="F73" s="35" t="s">
        <v>102</v>
      </c>
      <c r="G73" s="35" t="s">
        <v>102</v>
      </c>
      <c r="H73" s="35" t="s">
        <v>3105</v>
      </c>
      <c r="I73" s="35" t="s">
        <v>3226</v>
      </c>
      <c r="J73" s="35" t="s">
        <v>3240</v>
      </c>
    </row>
    <row r="74" spans="2:12" ht="15.75" customHeight="1" x14ac:dyDescent="0.25">
      <c r="B74" s="35" t="s">
        <v>192</v>
      </c>
      <c r="C74" s="35" t="s">
        <v>192</v>
      </c>
      <c r="D74" s="35" t="s">
        <v>3241</v>
      </c>
      <c r="F74" s="35" t="s">
        <v>102</v>
      </c>
      <c r="G74" s="35" t="s">
        <v>102</v>
      </c>
      <c r="H74" s="35" t="s">
        <v>3105</v>
      </c>
      <c r="I74" s="35" t="s">
        <v>3226</v>
      </c>
      <c r="J74" s="35" t="s">
        <v>3242</v>
      </c>
    </row>
    <row r="75" spans="2:12" ht="15.75" customHeight="1" x14ac:dyDescent="0.25">
      <c r="B75" s="35" t="s">
        <v>192</v>
      </c>
      <c r="C75" s="35" t="s">
        <v>192</v>
      </c>
      <c r="D75" s="35" t="s">
        <v>3243</v>
      </c>
      <c r="F75" s="35" t="s">
        <v>102</v>
      </c>
      <c r="G75" s="35" t="s">
        <v>102</v>
      </c>
      <c r="H75" s="35" t="s">
        <v>3105</v>
      </c>
      <c r="I75" s="35" t="s">
        <v>3226</v>
      </c>
      <c r="J75" s="35" t="s">
        <v>3244</v>
      </c>
    </row>
    <row r="76" spans="2:12" ht="15.75" customHeight="1" x14ac:dyDescent="0.25">
      <c r="B76" s="35" t="s">
        <v>192</v>
      </c>
      <c r="C76" s="35" t="s">
        <v>192</v>
      </c>
      <c r="D76" s="35" t="s">
        <v>3245</v>
      </c>
      <c r="F76" s="35" t="s">
        <v>102</v>
      </c>
      <c r="G76" s="35" t="s">
        <v>102</v>
      </c>
      <c r="H76" s="35" t="s">
        <v>3105</v>
      </c>
      <c r="I76" s="35" t="s">
        <v>3226</v>
      </c>
      <c r="J76" s="35" t="s">
        <v>3246</v>
      </c>
    </row>
    <row r="77" spans="2:12" ht="15.75" customHeight="1" x14ac:dyDescent="0.25">
      <c r="B77" s="35" t="s">
        <v>192</v>
      </c>
      <c r="C77" s="35" t="s">
        <v>192</v>
      </c>
      <c r="D77" s="35" t="s">
        <v>3247</v>
      </c>
      <c r="F77" s="35" t="s">
        <v>102</v>
      </c>
      <c r="G77" s="35" t="s">
        <v>102</v>
      </c>
      <c r="H77" s="35" t="s">
        <v>3105</v>
      </c>
      <c r="I77" s="35" t="s">
        <v>3226</v>
      </c>
      <c r="J77" s="35" t="s">
        <v>3248</v>
      </c>
    </row>
    <row r="78" spans="2:12" ht="15.75" customHeight="1" x14ac:dyDescent="0.25">
      <c r="B78" s="35" t="s">
        <v>192</v>
      </c>
      <c r="C78" s="35" t="s">
        <v>192</v>
      </c>
      <c r="D78" s="35" t="s">
        <v>3249</v>
      </c>
      <c r="F78" s="35" t="s">
        <v>102</v>
      </c>
      <c r="G78" s="35" t="s">
        <v>102</v>
      </c>
      <c r="H78" s="35" t="s">
        <v>3105</v>
      </c>
      <c r="I78" s="35" t="s">
        <v>3226</v>
      </c>
      <c r="J78" s="35" t="s">
        <v>3250</v>
      </c>
    </row>
    <row r="79" spans="2:12" ht="15.75" customHeight="1" x14ac:dyDescent="0.25">
      <c r="B79" s="35" t="s">
        <v>192</v>
      </c>
      <c r="C79" s="35" t="s">
        <v>192</v>
      </c>
      <c r="D79" s="35" t="s">
        <v>3251</v>
      </c>
      <c r="F79" s="35" t="s">
        <v>102</v>
      </c>
      <c r="G79" s="35" t="s">
        <v>102</v>
      </c>
      <c r="H79" s="35" t="s">
        <v>3105</v>
      </c>
      <c r="I79" s="35" t="s">
        <v>3226</v>
      </c>
      <c r="J79" s="35" t="s">
        <v>3252</v>
      </c>
    </row>
    <row r="80" spans="2:12" ht="15.75" customHeight="1" x14ac:dyDescent="0.25">
      <c r="B80" s="35" t="s">
        <v>192</v>
      </c>
      <c r="C80" s="35" t="s">
        <v>192</v>
      </c>
      <c r="D80" s="35" t="s">
        <v>3253</v>
      </c>
      <c r="F80" s="35" t="s">
        <v>102</v>
      </c>
      <c r="G80" s="35" t="s">
        <v>102</v>
      </c>
      <c r="H80" s="35" t="s">
        <v>3108</v>
      </c>
      <c r="I80" s="35" t="s">
        <v>3108</v>
      </c>
      <c r="J80" s="35" t="s">
        <v>3254</v>
      </c>
    </row>
    <row r="81" spans="2:10" ht="15.75" customHeight="1" x14ac:dyDescent="0.25">
      <c r="B81" s="35" t="s">
        <v>192</v>
      </c>
      <c r="C81" s="35" t="s">
        <v>192</v>
      </c>
      <c r="D81" s="35" t="s">
        <v>3255</v>
      </c>
      <c r="F81" s="35" t="s">
        <v>102</v>
      </c>
      <c r="G81" s="35" t="s">
        <v>102</v>
      </c>
      <c r="H81" s="35" t="s">
        <v>3108</v>
      </c>
      <c r="I81" s="35" t="s">
        <v>3108</v>
      </c>
      <c r="J81" s="35" t="s">
        <v>3256</v>
      </c>
    </row>
    <row r="82" spans="2:10" ht="15.75" customHeight="1" x14ac:dyDescent="0.25">
      <c r="B82" s="35" t="s">
        <v>192</v>
      </c>
      <c r="C82" s="35" t="s">
        <v>192</v>
      </c>
      <c r="D82" s="35" t="s">
        <v>3257</v>
      </c>
      <c r="F82" s="35" t="s">
        <v>102</v>
      </c>
      <c r="G82" s="35" t="s">
        <v>102</v>
      </c>
      <c r="H82" s="35" t="s">
        <v>3108</v>
      </c>
      <c r="I82" s="35" t="s">
        <v>3108</v>
      </c>
      <c r="J82" s="35" t="s">
        <v>3258</v>
      </c>
    </row>
    <row r="83" spans="2:10" ht="15.75" customHeight="1" x14ac:dyDescent="0.25">
      <c r="B83" s="35" t="s">
        <v>178</v>
      </c>
      <c r="C83" s="35" t="s">
        <v>178</v>
      </c>
      <c r="D83" s="35" t="s">
        <v>178</v>
      </c>
      <c r="F83" s="35" t="s">
        <v>102</v>
      </c>
      <c r="G83" s="35" t="s">
        <v>102</v>
      </c>
      <c r="H83" s="35" t="s">
        <v>3108</v>
      </c>
      <c r="I83" s="35" t="s">
        <v>3108</v>
      </c>
      <c r="J83" s="35" t="s">
        <v>3259</v>
      </c>
    </row>
    <row r="84" spans="2:10" ht="15.75" customHeight="1" x14ac:dyDescent="0.25">
      <c r="B84" s="35" t="s">
        <v>178</v>
      </c>
      <c r="C84" s="35" t="s">
        <v>178</v>
      </c>
      <c r="D84" s="35" t="s">
        <v>3221</v>
      </c>
      <c r="F84" s="35" t="s">
        <v>102</v>
      </c>
      <c r="G84" s="35" t="s">
        <v>102</v>
      </c>
      <c r="H84" s="35" t="s">
        <v>3108</v>
      </c>
      <c r="I84" s="35" t="s">
        <v>3108</v>
      </c>
      <c r="J84" s="35" t="s">
        <v>3260</v>
      </c>
    </row>
    <row r="85" spans="2:10" ht="15.75" customHeight="1" x14ac:dyDescent="0.25">
      <c r="B85" s="35" t="s">
        <v>178</v>
      </c>
      <c r="C85" s="35" t="s">
        <v>178</v>
      </c>
      <c r="D85" s="35" t="s">
        <v>3224</v>
      </c>
      <c r="F85" s="35" t="s">
        <v>102</v>
      </c>
      <c r="G85" s="35" t="s">
        <v>102</v>
      </c>
      <c r="H85" s="35" t="s">
        <v>3108</v>
      </c>
      <c r="I85" s="35" t="s">
        <v>3108</v>
      </c>
      <c r="J85" s="35" t="s">
        <v>3261</v>
      </c>
    </row>
    <row r="86" spans="2:10" ht="15.75" customHeight="1" x14ac:dyDescent="0.25">
      <c r="B86" s="35" t="s">
        <v>178</v>
      </c>
      <c r="C86" s="35" t="s">
        <v>178</v>
      </c>
      <c r="D86" s="35" t="s">
        <v>3228</v>
      </c>
      <c r="F86" s="35" t="s">
        <v>102</v>
      </c>
      <c r="G86" s="35" t="s">
        <v>102</v>
      </c>
      <c r="H86" s="35" t="s">
        <v>3108</v>
      </c>
      <c r="I86" s="35" t="s">
        <v>3108</v>
      </c>
      <c r="J86" s="35" t="s">
        <v>3262</v>
      </c>
    </row>
    <row r="87" spans="2:10" ht="15.75" customHeight="1" x14ac:dyDescent="0.25">
      <c r="B87" s="35" t="s">
        <v>178</v>
      </c>
      <c r="C87" s="35" t="s">
        <v>178</v>
      </c>
      <c r="D87" s="35" t="s">
        <v>3231</v>
      </c>
      <c r="F87" s="35" t="s">
        <v>131</v>
      </c>
      <c r="G87" s="35" t="s">
        <v>131</v>
      </c>
      <c r="H87" s="35" t="s">
        <v>3110</v>
      </c>
      <c r="I87" s="35" t="s">
        <v>3110</v>
      </c>
      <c r="J87" s="35" t="s">
        <v>3110</v>
      </c>
    </row>
    <row r="88" spans="2:10" ht="15.75" customHeight="1" x14ac:dyDescent="0.25">
      <c r="B88" s="35" t="s">
        <v>178</v>
      </c>
      <c r="C88" s="35" t="s">
        <v>178</v>
      </c>
      <c r="D88" s="35" t="s">
        <v>3233</v>
      </c>
      <c r="F88" s="35" t="s">
        <v>131</v>
      </c>
      <c r="G88" s="35" t="s">
        <v>131</v>
      </c>
      <c r="H88" s="35" t="s">
        <v>3110</v>
      </c>
      <c r="I88" s="35" t="s">
        <v>3110</v>
      </c>
      <c r="J88" s="35" t="s">
        <v>3263</v>
      </c>
    </row>
    <row r="89" spans="2:10" ht="15.75" customHeight="1" x14ac:dyDescent="0.25">
      <c r="B89" s="35" t="s">
        <v>178</v>
      </c>
      <c r="C89" s="35" t="s">
        <v>178</v>
      </c>
      <c r="D89" s="35" t="s">
        <v>3236</v>
      </c>
      <c r="F89" s="35" t="s">
        <v>131</v>
      </c>
      <c r="G89" s="35" t="s">
        <v>131</v>
      </c>
      <c r="H89" s="35" t="s">
        <v>3110</v>
      </c>
      <c r="I89" s="35" t="s">
        <v>3110</v>
      </c>
      <c r="J89" s="35" t="s">
        <v>3264</v>
      </c>
    </row>
    <row r="90" spans="2:10" ht="15.75" customHeight="1" x14ac:dyDescent="0.25">
      <c r="B90" s="35" t="s">
        <v>168</v>
      </c>
      <c r="C90" s="35" t="s">
        <v>168</v>
      </c>
      <c r="D90" s="35" t="s">
        <v>168</v>
      </c>
      <c r="F90" s="35" t="s">
        <v>131</v>
      </c>
      <c r="G90" s="35" t="s">
        <v>131</v>
      </c>
      <c r="H90" s="35" t="s">
        <v>3110</v>
      </c>
      <c r="I90" s="35" t="s">
        <v>3110</v>
      </c>
      <c r="J90" s="35" t="s">
        <v>3265</v>
      </c>
    </row>
    <row r="91" spans="2:10" ht="15.75" customHeight="1" x14ac:dyDescent="0.25">
      <c r="B91" s="35" t="s">
        <v>168</v>
      </c>
      <c r="C91" s="35" t="s">
        <v>168</v>
      </c>
      <c r="D91" s="35" t="s">
        <v>3266</v>
      </c>
      <c r="F91" s="35" t="s">
        <v>131</v>
      </c>
      <c r="G91" s="35" t="s">
        <v>131</v>
      </c>
      <c r="H91" s="35" t="s">
        <v>3110</v>
      </c>
      <c r="I91" s="35" t="s">
        <v>3110</v>
      </c>
      <c r="J91" s="35" t="s">
        <v>3267</v>
      </c>
    </row>
    <row r="92" spans="2:10" ht="15.75" customHeight="1" x14ac:dyDescent="0.25">
      <c r="B92" s="35" t="s">
        <v>168</v>
      </c>
      <c r="C92" s="35" t="s">
        <v>168</v>
      </c>
      <c r="D92" s="35" t="s">
        <v>3268</v>
      </c>
      <c r="F92" s="35" t="s">
        <v>131</v>
      </c>
      <c r="G92" s="35" t="s">
        <v>131</v>
      </c>
      <c r="H92" s="35" t="s">
        <v>3110</v>
      </c>
      <c r="I92" s="35" t="s">
        <v>3110</v>
      </c>
      <c r="J92" s="35" t="s">
        <v>3269</v>
      </c>
    </row>
    <row r="93" spans="2:10" ht="15.75" customHeight="1" x14ac:dyDescent="0.25">
      <c r="B93" s="35" t="s">
        <v>168</v>
      </c>
      <c r="C93" s="35" t="s">
        <v>168</v>
      </c>
      <c r="D93" s="35" t="s">
        <v>3270</v>
      </c>
      <c r="F93" s="35" t="s">
        <v>131</v>
      </c>
      <c r="G93" s="35" t="s">
        <v>131</v>
      </c>
      <c r="H93" s="35" t="s">
        <v>3110</v>
      </c>
      <c r="I93" s="35" t="s">
        <v>3110</v>
      </c>
      <c r="J93" s="35" t="s">
        <v>141</v>
      </c>
    </row>
    <row r="94" spans="2:10" ht="15.75" customHeight="1" x14ac:dyDescent="0.25">
      <c r="B94" s="35" t="s">
        <v>168</v>
      </c>
      <c r="C94" s="35" t="s">
        <v>168</v>
      </c>
      <c r="D94" s="35" t="s">
        <v>3271</v>
      </c>
      <c r="F94" s="35" t="s">
        <v>131</v>
      </c>
      <c r="G94" s="35" t="s">
        <v>131</v>
      </c>
      <c r="H94" s="35" t="s">
        <v>3110</v>
      </c>
      <c r="I94" s="35" t="s">
        <v>3110</v>
      </c>
      <c r="J94" s="35" t="s">
        <v>3128</v>
      </c>
    </row>
    <row r="95" spans="2:10" ht="15.75" customHeight="1" x14ac:dyDescent="0.25">
      <c r="B95" s="35" t="s">
        <v>168</v>
      </c>
      <c r="C95" s="35" t="s">
        <v>168</v>
      </c>
      <c r="D95" s="35" t="s">
        <v>3272</v>
      </c>
      <c r="F95" s="35" t="s">
        <v>131</v>
      </c>
      <c r="G95" s="35" t="s">
        <v>131</v>
      </c>
      <c r="H95" s="35" t="s">
        <v>3110</v>
      </c>
      <c r="I95" s="35" t="s">
        <v>3110</v>
      </c>
      <c r="J95" s="35" t="s">
        <v>3273</v>
      </c>
    </row>
    <row r="96" spans="2:10" ht="15.75" customHeight="1" x14ac:dyDescent="0.25">
      <c r="B96" s="35" t="s">
        <v>168</v>
      </c>
      <c r="C96" s="35" t="s">
        <v>168</v>
      </c>
      <c r="D96" s="35" t="s">
        <v>3274</v>
      </c>
      <c r="F96" s="35" t="s">
        <v>131</v>
      </c>
      <c r="G96" s="35" t="s">
        <v>131</v>
      </c>
      <c r="H96" s="35" t="s">
        <v>3110</v>
      </c>
      <c r="I96" s="35" t="s">
        <v>3110</v>
      </c>
      <c r="J96" s="35" t="s">
        <v>3275</v>
      </c>
    </row>
    <row r="97" spans="2:10" ht="15.75" customHeight="1" x14ac:dyDescent="0.25">
      <c r="B97" s="35" t="s">
        <v>168</v>
      </c>
      <c r="C97" s="35" t="s">
        <v>168</v>
      </c>
      <c r="D97" s="35" t="s">
        <v>3276</v>
      </c>
      <c r="F97" s="35" t="s">
        <v>131</v>
      </c>
      <c r="G97" s="35" t="s">
        <v>131</v>
      </c>
      <c r="H97" s="35" t="s">
        <v>3110</v>
      </c>
      <c r="I97" s="35" t="s">
        <v>3110</v>
      </c>
      <c r="J97" s="35" t="s">
        <v>3277</v>
      </c>
    </row>
    <row r="98" spans="2:10" ht="15.75" customHeight="1" x14ac:dyDescent="0.25">
      <c r="B98" s="35" t="s">
        <v>168</v>
      </c>
      <c r="C98" s="35" t="s">
        <v>168</v>
      </c>
      <c r="D98" s="35" t="s">
        <v>3278</v>
      </c>
      <c r="F98" s="35" t="s">
        <v>131</v>
      </c>
      <c r="G98" s="35" t="s">
        <v>131</v>
      </c>
      <c r="H98" s="35" t="s">
        <v>3110</v>
      </c>
      <c r="I98" s="35" t="s">
        <v>3110</v>
      </c>
      <c r="J98" s="35" t="s">
        <v>3279</v>
      </c>
    </row>
    <row r="99" spans="2:10" ht="15.75" customHeight="1" x14ac:dyDescent="0.25">
      <c r="B99" s="35" t="s">
        <v>168</v>
      </c>
      <c r="C99" s="35" t="s">
        <v>168</v>
      </c>
      <c r="D99" s="35" t="s">
        <v>3280</v>
      </c>
      <c r="F99" s="35" t="s">
        <v>131</v>
      </c>
      <c r="G99" s="35" t="s">
        <v>131</v>
      </c>
      <c r="H99" s="35" t="s">
        <v>3112</v>
      </c>
      <c r="I99" s="35" t="s">
        <v>3112</v>
      </c>
      <c r="J99" s="35" t="s">
        <v>3112</v>
      </c>
    </row>
    <row r="100" spans="2:10" ht="15.75" customHeight="1" x14ac:dyDescent="0.25">
      <c r="B100" s="35" t="s">
        <v>168</v>
      </c>
      <c r="C100" s="35" t="s">
        <v>168</v>
      </c>
      <c r="D100" s="35" t="s">
        <v>3281</v>
      </c>
      <c r="F100" s="35" t="s">
        <v>131</v>
      </c>
      <c r="G100" s="35" t="s">
        <v>131</v>
      </c>
      <c r="H100" s="35" t="s">
        <v>3112</v>
      </c>
      <c r="I100" s="35" t="s">
        <v>3112</v>
      </c>
      <c r="J100" s="35" t="s">
        <v>3282</v>
      </c>
    </row>
    <row r="101" spans="2:10" ht="15.75" customHeight="1" x14ac:dyDescent="0.25">
      <c r="B101" s="35" t="s">
        <v>161</v>
      </c>
      <c r="C101" s="35" t="s">
        <v>161</v>
      </c>
      <c r="D101" s="35" t="s">
        <v>161</v>
      </c>
      <c r="F101" s="35" t="s">
        <v>131</v>
      </c>
      <c r="G101" s="35" t="s">
        <v>131</v>
      </c>
      <c r="H101" s="35" t="s">
        <v>3112</v>
      </c>
      <c r="I101" s="35" t="s">
        <v>3112</v>
      </c>
      <c r="J101" s="35" t="s">
        <v>3283</v>
      </c>
    </row>
    <row r="102" spans="2:10" ht="15.75" customHeight="1" x14ac:dyDescent="0.25">
      <c r="B102" s="35" t="s">
        <v>161</v>
      </c>
      <c r="C102" s="35" t="s">
        <v>161</v>
      </c>
      <c r="D102" s="35" t="s">
        <v>3284</v>
      </c>
      <c r="F102" s="35" t="s">
        <v>131</v>
      </c>
      <c r="G102" s="35" t="s">
        <v>131</v>
      </c>
      <c r="H102" s="35" t="s">
        <v>3112</v>
      </c>
      <c r="I102" s="35" t="s">
        <v>3112</v>
      </c>
      <c r="J102" s="35" t="s">
        <v>3285</v>
      </c>
    </row>
    <row r="103" spans="2:10" ht="15.75" customHeight="1" x14ac:dyDescent="0.25">
      <c r="B103" s="35" t="s">
        <v>161</v>
      </c>
      <c r="C103" s="35" t="s">
        <v>161</v>
      </c>
      <c r="D103" s="35" t="s">
        <v>3286</v>
      </c>
      <c r="F103" s="35" t="s">
        <v>131</v>
      </c>
      <c r="G103" s="35" t="s">
        <v>131</v>
      </c>
      <c r="H103" s="35" t="s">
        <v>3112</v>
      </c>
      <c r="I103" s="35" t="s">
        <v>3112</v>
      </c>
      <c r="J103" s="35" t="s">
        <v>3287</v>
      </c>
    </row>
    <row r="104" spans="2:10" ht="15.75" customHeight="1" x14ac:dyDescent="0.25">
      <c r="B104" s="35" t="s">
        <v>161</v>
      </c>
      <c r="C104" s="35" t="s">
        <v>161</v>
      </c>
      <c r="D104" s="35" t="s">
        <v>3288</v>
      </c>
      <c r="F104" s="35" t="s">
        <v>131</v>
      </c>
      <c r="G104" s="35" t="s">
        <v>131</v>
      </c>
      <c r="H104" s="35" t="s">
        <v>3114</v>
      </c>
      <c r="I104" s="35" t="s">
        <v>3289</v>
      </c>
      <c r="J104" s="35" t="s">
        <v>3290</v>
      </c>
    </row>
    <row r="105" spans="2:10" ht="15.75" customHeight="1" x14ac:dyDescent="0.25">
      <c r="B105" s="35" t="s">
        <v>161</v>
      </c>
      <c r="C105" s="35" t="s">
        <v>161</v>
      </c>
      <c r="D105" s="35" t="s">
        <v>3291</v>
      </c>
      <c r="F105" s="35" t="s">
        <v>131</v>
      </c>
      <c r="G105" s="35" t="s">
        <v>131</v>
      </c>
      <c r="H105" s="35" t="s">
        <v>3114</v>
      </c>
      <c r="I105" s="35" t="s">
        <v>3289</v>
      </c>
      <c r="J105" s="35" t="s">
        <v>3292</v>
      </c>
    </row>
    <row r="106" spans="2:10" ht="15.75" customHeight="1" x14ac:dyDescent="0.25">
      <c r="B106" s="35" t="s">
        <v>172</v>
      </c>
      <c r="C106" s="35" t="s">
        <v>172</v>
      </c>
      <c r="D106" s="35" t="s">
        <v>3293</v>
      </c>
      <c r="F106" s="35" t="s">
        <v>131</v>
      </c>
      <c r="G106" s="35" t="s">
        <v>131</v>
      </c>
      <c r="H106" s="35" t="s">
        <v>3114</v>
      </c>
      <c r="I106" s="35" t="s">
        <v>3289</v>
      </c>
      <c r="J106" s="35" t="s">
        <v>3294</v>
      </c>
    </row>
    <row r="107" spans="2:10" ht="15.75" customHeight="1" x14ac:dyDescent="0.25">
      <c r="B107" s="35" t="s">
        <v>172</v>
      </c>
      <c r="C107" s="35" t="s">
        <v>172</v>
      </c>
      <c r="D107" s="35" t="s">
        <v>3295</v>
      </c>
      <c r="F107" s="35" t="s">
        <v>131</v>
      </c>
      <c r="G107" s="35" t="s">
        <v>131</v>
      </c>
      <c r="H107" s="35" t="s">
        <v>3114</v>
      </c>
      <c r="I107" s="35" t="s">
        <v>3289</v>
      </c>
      <c r="J107" s="35" t="s">
        <v>3296</v>
      </c>
    </row>
    <row r="108" spans="2:10" ht="15.75" customHeight="1" x14ac:dyDescent="0.25">
      <c r="B108" s="35" t="s">
        <v>172</v>
      </c>
      <c r="C108" s="35" t="s">
        <v>172</v>
      </c>
      <c r="D108" s="35" t="s">
        <v>3297</v>
      </c>
      <c r="F108" s="35" t="s">
        <v>131</v>
      </c>
      <c r="G108" s="35" t="s">
        <v>131</v>
      </c>
      <c r="H108" s="35" t="s">
        <v>3114</v>
      </c>
      <c r="I108" s="35" t="s">
        <v>3289</v>
      </c>
      <c r="J108" s="35" t="s">
        <v>3298</v>
      </c>
    </row>
    <row r="109" spans="2:10" ht="15.75" customHeight="1" x14ac:dyDescent="0.25">
      <c r="B109" s="35" t="s">
        <v>172</v>
      </c>
      <c r="C109" s="35" t="s">
        <v>172</v>
      </c>
      <c r="D109" s="35" t="s">
        <v>3299</v>
      </c>
      <c r="F109" s="35" t="s">
        <v>131</v>
      </c>
      <c r="G109" s="35" t="s">
        <v>131</v>
      </c>
      <c r="H109" s="35" t="s">
        <v>3114</v>
      </c>
      <c r="I109" s="35" t="s">
        <v>3289</v>
      </c>
      <c r="J109" s="35" t="s">
        <v>3300</v>
      </c>
    </row>
    <row r="110" spans="2:10" ht="15.75" customHeight="1" x14ac:dyDescent="0.25">
      <c r="B110" s="35" t="s">
        <v>172</v>
      </c>
      <c r="C110" s="35" t="s">
        <v>172</v>
      </c>
      <c r="D110" s="35" t="s">
        <v>172</v>
      </c>
      <c r="F110" s="35" t="s">
        <v>131</v>
      </c>
      <c r="G110" s="35" t="s">
        <v>131</v>
      </c>
      <c r="H110" s="35" t="s">
        <v>3116</v>
      </c>
      <c r="I110" s="35" t="s">
        <v>3116</v>
      </c>
      <c r="J110" s="35" t="s">
        <v>3301</v>
      </c>
    </row>
    <row r="111" spans="2:10" ht="15.75" customHeight="1" x14ac:dyDescent="0.25">
      <c r="B111" s="35" t="s">
        <v>172</v>
      </c>
      <c r="C111" s="35" t="s">
        <v>172</v>
      </c>
      <c r="D111" s="35" t="s">
        <v>3302</v>
      </c>
      <c r="F111" s="35" t="s">
        <v>131</v>
      </c>
      <c r="G111" s="35" t="s">
        <v>131</v>
      </c>
      <c r="H111" s="35" t="s">
        <v>3116</v>
      </c>
      <c r="I111" s="35" t="s">
        <v>3116</v>
      </c>
      <c r="J111" s="35" t="s">
        <v>3303</v>
      </c>
    </row>
    <row r="112" spans="2:10" ht="15.75" customHeight="1" x14ac:dyDescent="0.25">
      <c r="B112" s="35" t="s">
        <v>172</v>
      </c>
      <c r="C112" s="35" t="s">
        <v>172</v>
      </c>
      <c r="D112" s="35" t="s">
        <v>3304</v>
      </c>
      <c r="F112" s="35" t="s">
        <v>131</v>
      </c>
      <c r="G112" s="35" t="s">
        <v>131</v>
      </c>
      <c r="H112" s="35" t="s">
        <v>3118</v>
      </c>
      <c r="I112" s="35" t="s">
        <v>3118</v>
      </c>
      <c r="J112" s="35" t="s">
        <v>3305</v>
      </c>
    </row>
    <row r="113" spans="2:10" ht="15.75" customHeight="1" x14ac:dyDescent="0.25">
      <c r="B113" s="35" t="s">
        <v>172</v>
      </c>
      <c r="C113" s="35" t="s">
        <v>172</v>
      </c>
      <c r="D113" s="35" t="s">
        <v>3306</v>
      </c>
      <c r="F113" s="35" t="s">
        <v>131</v>
      </c>
      <c r="G113" s="35" t="s">
        <v>131</v>
      </c>
      <c r="H113" s="35" t="s">
        <v>3118</v>
      </c>
      <c r="I113" s="35" t="s">
        <v>3118</v>
      </c>
      <c r="J113" s="35" t="s">
        <v>3307</v>
      </c>
    </row>
    <row r="114" spans="2:10" ht="15.75" customHeight="1" x14ac:dyDescent="0.25">
      <c r="B114" s="35" t="s">
        <v>172</v>
      </c>
      <c r="C114" s="35" t="s">
        <v>172</v>
      </c>
      <c r="D114" s="35" t="s">
        <v>3308</v>
      </c>
      <c r="F114" s="35" t="s">
        <v>131</v>
      </c>
      <c r="G114" s="35" t="s">
        <v>131</v>
      </c>
      <c r="H114" s="35" t="s">
        <v>3118</v>
      </c>
      <c r="I114" s="35" t="s">
        <v>3118</v>
      </c>
      <c r="J114" s="35" t="s">
        <v>3114</v>
      </c>
    </row>
    <row r="115" spans="2:10" ht="15.75" customHeight="1" x14ac:dyDescent="0.25">
      <c r="B115" s="35" t="s">
        <v>141</v>
      </c>
      <c r="C115" s="35" t="s">
        <v>3309</v>
      </c>
      <c r="D115" s="35" t="s">
        <v>3310</v>
      </c>
      <c r="F115" s="35" t="s">
        <v>131</v>
      </c>
      <c r="G115" s="35" t="s">
        <v>131</v>
      </c>
      <c r="H115" s="35" t="s">
        <v>3118</v>
      </c>
      <c r="I115" s="35" t="s">
        <v>3118</v>
      </c>
      <c r="J115" s="35" t="s">
        <v>3311</v>
      </c>
    </row>
    <row r="116" spans="2:10" ht="15.75" customHeight="1" x14ac:dyDescent="0.25">
      <c r="B116" s="35" t="s">
        <v>141</v>
      </c>
      <c r="C116" s="35" t="s">
        <v>3309</v>
      </c>
      <c r="D116" s="35" t="s">
        <v>3312</v>
      </c>
      <c r="F116" s="35" t="s">
        <v>131</v>
      </c>
      <c r="G116" s="35" t="s">
        <v>131</v>
      </c>
      <c r="H116" s="35" t="s">
        <v>3118</v>
      </c>
      <c r="I116" s="35" t="s">
        <v>3118</v>
      </c>
      <c r="J116" s="35" t="s">
        <v>3313</v>
      </c>
    </row>
    <row r="117" spans="2:10" ht="15.75" customHeight="1" x14ac:dyDescent="0.25">
      <c r="B117" s="35" t="s">
        <v>141</v>
      </c>
      <c r="C117" s="35" t="s">
        <v>3309</v>
      </c>
      <c r="D117" s="35" t="s">
        <v>3314</v>
      </c>
      <c r="F117" s="35" t="s">
        <v>131</v>
      </c>
      <c r="G117" s="35" t="s">
        <v>131</v>
      </c>
      <c r="H117" s="35" t="s">
        <v>3118</v>
      </c>
      <c r="I117" s="35" t="s">
        <v>3118</v>
      </c>
      <c r="J117" s="35" t="s">
        <v>3315</v>
      </c>
    </row>
    <row r="118" spans="2:10" ht="15.75" customHeight="1" x14ac:dyDescent="0.25">
      <c r="B118" s="35" t="s">
        <v>141</v>
      </c>
      <c r="C118" s="35" t="s">
        <v>3309</v>
      </c>
      <c r="D118" s="35" t="s">
        <v>3316</v>
      </c>
      <c r="F118" s="35" t="s">
        <v>131</v>
      </c>
      <c r="G118" s="35" t="s">
        <v>131</v>
      </c>
      <c r="H118" s="35" t="s">
        <v>3118</v>
      </c>
      <c r="I118" s="35" t="s">
        <v>3118</v>
      </c>
      <c r="J118" s="35" t="s">
        <v>3317</v>
      </c>
    </row>
    <row r="119" spans="2:10" ht="15.75" customHeight="1" x14ac:dyDescent="0.25">
      <c r="B119" s="35" t="s">
        <v>141</v>
      </c>
      <c r="C119" s="35" t="s">
        <v>3309</v>
      </c>
      <c r="D119" s="35" t="s">
        <v>3318</v>
      </c>
      <c r="F119" s="35" t="s">
        <v>131</v>
      </c>
      <c r="G119" s="35" t="s">
        <v>131</v>
      </c>
      <c r="H119" s="35" t="s">
        <v>3118</v>
      </c>
      <c r="I119" s="35" t="s">
        <v>3118</v>
      </c>
      <c r="J119" s="35" t="s">
        <v>3319</v>
      </c>
    </row>
    <row r="120" spans="2:10" ht="15.75" customHeight="1" x14ac:dyDescent="0.25">
      <c r="B120" s="35" t="s">
        <v>141</v>
      </c>
      <c r="C120" s="35" t="s">
        <v>3309</v>
      </c>
      <c r="D120" s="35" t="s">
        <v>3320</v>
      </c>
      <c r="F120" s="35" t="s">
        <v>131</v>
      </c>
      <c r="G120" s="35" t="s">
        <v>131</v>
      </c>
      <c r="H120" s="35" t="s">
        <v>3118</v>
      </c>
      <c r="I120" s="35" t="s">
        <v>3118</v>
      </c>
      <c r="J120" s="35" t="s">
        <v>3321</v>
      </c>
    </row>
    <row r="121" spans="2:10" ht="15.75" customHeight="1" x14ac:dyDescent="0.25">
      <c r="B121" s="35" t="s">
        <v>141</v>
      </c>
      <c r="C121" s="35" t="s">
        <v>3309</v>
      </c>
      <c r="D121" s="35" t="s">
        <v>3322</v>
      </c>
      <c r="F121" s="35" t="s">
        <v>131</v>
      </c>
      <c r="G121" s="35" t="s">
        <v>131</v>
      </c>
      <c r="H121" s="35" t="s">
        <v>3118</v>
      </c>
      <c r="I121" s="35" t="s">
        <v>3118</v>
      </c>
      <c r="J121" s="35" t="s">
        <v>3323</v>
      </c>
    </row>
    <row r="122" spans="2:10" ht="15.75" customHeight="1" x14ac:dyDescent="0.25">
      <c r="B122" s="35" t="s">
        <v>141</v>
      </c>
      <c r="C122" s="35" t="s">
        <v>3309</v>
      </c>
      <c r="D122" s="35" t="s">
        <v>3324</v>
      </c>
      <c r="F122" s="35" t="s">
        <v>131</v>
      </c>
      <c r="G122" s="35" t="s">
        <v>131</v>
      </c>
      <c r="H122" s="35" t="s">
        <v>3118</v>
      </c>
      <c r="I122" s="35" t="s">
        <v>3118</v>
      </c>
      <c r="J122" s="35" t="s">
        <v>3325</v>
      </c>
    </row>
    <row r="123" spans="2:10" ht="15.75" customHeight="1" x14ac:dyDescent="0.25">
      <c r="B123" s="35" t="s">
        <v>141</v>
      </c>
      <c r="C123" s="35" t="s">
        <v>3309</v>
      </c>
      <c r="D123" s="35" t="s">
        <v>3326</v>
      </c>
      <c r="F123" s="35" t="s">
        <v>131</v>
      </c>
      <c r="G123" s="35" t="s">
        <v>131</v>
      </c>
      <c r="H123" s="35" t="s">
        <v>3118</v>
      </c>
      <c r="I123" s="35" t="s">
        <v>3118</v>
      </c>
      <c r="J123" s="35" t="s">
        <v>3327</v>
      </c>
    </row>
    <row r="124" spans="2:10" ht="15.75" customHeight="1" x14ac:dyDescent="0.25">
      <c r="B124" s="35" t="s">
        <v>141</v>
      </c>
      <c r="C124" s="35" t="s">
        <v>3309</v>
      </c>
      <c r="D124" s="35" t="s">
        <v>3328</v>
      </c>
      <c r="F124" s="35" t="s">
        <v>131</v>
      </c>
      <c r="G124" s="35" t="s">
        <v>131</v>
      </c>
      <c r="H124" s="35" t="s">
        <v>3118</v>
      </c>
      <c r="I124" s="35" t="s">
        <v>3118</v>
      </c>
      <c r="J124" s="35" t="s">
        <v>3329</v>
      </c>
    </row>
    <row r="125" spans="2:10" ht="15.75" customHeight="1" x14ac:dyDescent="0.25">
      <c r="B125" s="35" t="s">
        <v>141</v>
      </c>
      <c r="C125" s="35" t="s">
        <v>3309</v>
      </c>
      <c r="D125" s="35" t="s">
        <v>3330</v>
      </c>
      <c r="F125" s="35" t="s">
        <v>131</v>
      </c>
      <c r="G125" s="35" t="s">
        <v>131</v>
      </c>
      <c r="H125" s="35" t="s">
        <v>3118</v>
      </c>
      <c r="I125" s="35" t="s">
        <v>3118</v>
      </c>
      <c r="J125" s="35" t="s">
        <v>3331</v>
      </c>
    </row>
    <row r="126" spans="2:10" ht="15.75" customHeight="1" x14ac:dyDescent="0.25">
      <c r="B126" s="35" t="s">
        <v>141</v>
      </c>
      <c r="C126" s="35" t="s">
        <v>3309</v>
      </c>
      <c r="D126" s="35" t="s">
        <v>3332</v>
      </c>
      <c r="F126" s="35" t="s">
        <v>131</v>
      </c>
      <c r="G126" s="35" t="s">
        <v>131</v>
      </c>
      <c r="H126" s="35" t="s">
        <v>3118</v>
      </c>
      <c r="I126" s="35" t="s">
        <v>3118</v>
      </c>
      <c r="J126" s="35" t="s">
        <v>3333</v>
      </c>
    </row>
    <row r="127" spans="2:10" ht="15.75" customHeight="1" x14ac:dyDescent="0.25">
      <c r="B127" s="35" t="s">
        <v>184</v>
      </c>
      <c r="C127" s="35" t="s">
        <v>184</v>
      </c>
      <c r="D127" s="35" t="s">
        <v>3334</v>
      </c>
      <c r="F127" s="35" t="s">
        <v>131</v>
      </c>
      <c r="G127" s="35" t="s">
        <v>131</v>
      </c>
      <c r="H127" s="35" t="s">
        <v>3120</v>
      </c>
      <c r="I127" s="35" t="s">
        <v>3120</v>
      </c>
      <c r="J127" s="35" t="s">
        <v>3120</v>
      </c>
    </row>
    <row r="128" spans="2:10" ht="15.75" customHeight="1" x14ac:dyDescent="0.25">
      <c r="B128" s="35" t="s">
        <v>184</v>
      </c>
      <c r="C128" s="35" t="s">
        <v>184</v>
      </c>
      <c r="D128" s="35" t="s">
        <v>3335</v>
      </c>
      <c r="F128" s="35" t="s">
        <v>131</v>
      </c>
      <c r="G128" s="35" t="s">
        <v>131</v>
      </c>
      <c r="H128" s="35" t="s">
        <v>3120</v>
      </c>
      <c r="I128" s="35" t="s">
        <v>3120</v>
      </c>
      <c r="J128" s="35" t="s">
        <v>3336</v>
      </c>
    </row>
    <row r="129" spans="2:10" ht="15.75" customHeight="1" x14ac:dyDescent="0.25">
      <c r="B129" s="35" t="s">
        <v>184</v>
      </c>
      <c r="C129" s="35" t="s">
        <v>184</v>
      </c>
      <c r="D129" s="35" t="s">
        <v>184</v>
      </c>
      <c r="F129" s="35" t="s">
        <v>131</v>
      </c>
      <c r="G129" s="35" t="s">
        <v>131</v>
      </c>
      <c r="H129" s="35" t="s">
        <v>3120</v>
      </c>
      <c r="I129" s="35" t="s">
        <v>3120</v>
      </c>
      <c r="J129" s="35" t="s">
        <v>3337</v>
      </c>
    </row>
    <row r="130" spans="2:10" ht="15.75" customHeight="1" x14ac:dyDescent="0.25">
      <c r="B130" s="35" t="s">
        <v>3124</v>
      </c>
      <c r="C130" s="35" t="s">
        <v>3124</v>
      </c>
      <c r="D130" s="35" t="s">
        <v>3124</v>
      </c>
      <c r="F130" s="35" t="s">
        <v>131</v>
      </c>
      <c r="G130" s="35" t="s">
        <v>131</v>
      </c>
      <c r="H130" s="35" t="s">
        <v>3120</v>
      </c>
      <c r="I130" s="35" t="s">
        <v>3120</v>
      </c>
      <c r="J130" s="35" t="s">
        <v>3237</v>
      </c>
    </row>
    <row r="131" spans="2:10" ht="15.75" customHeight="1" x14ac:dyDescent="0.25">
      <c r="B131" s="35" t="s">
        <v>3124</v>
      </c>
      <c r="C131" s="35" t="s">
        <v>3124</v>
      </c>
      <c r="D131" s="35" t="s">
        <v>3338</v>
      </c>
      <c r="F131" s="35" t="s">
        <v>131</v>
      </c>
      <c r="G131" s="35" t="s">
        <v>131</v>
      </c>
      <c r="H131" s="35" t="s">
        <v>3120</v>
      </c>
      <c r="I131" s="35" t="s">
        <v>3120</v>
      </c>
      <c r="J131" s="35" t="s">
        <v>3339</v>
      </c>
    </row>
    <row r="132" spans="2:10" ht="15.75" customHeight="1" x14ac:dyDescent="0.25">
      <c r="B132" s="35" t="s">
        <v>3124</v>
      </c>
      <c r="C132" s="35" t="s">
        <v>3124</v>
      </c>
      <c r="D132" s="35" t="s">
        <v>3340</v>
      </c>
      <c r="F132" s="35" t="s">
        <v>131</v>
      </c>
      <c r="G132" s="35" t="s">
        <v>131</v>
      </c>
      <c r="H132" s="35" t="s">
        <v>3120</v>
      </c>
      <c r="I132" s="35" t="s">
        <v>3120</v>
      </c>
      <c r="J132" s="35" t="s">
        <v>3341</v>
      </c>
    </row>
    <row r="133" spans="2:10" ht="15.75" customHeight="1" x14ac:dyDescent="0.25">
      <c r="B133" s="35" t="s">
        <v>3124</v>
      </c>
      <c r="C133" s="35" t="s">
        <v>3124</v>
      </c>
      <c r="D133" s="35" t="s">
        <v>3342</v>
      </c>
      <c r="F133" s="35" t="s">
        <v>131</v>
      </c>
      <c r="G133" s="35" t="s">
        <v>131</v>
      </c>
      <c r="H133" s="35" t="s">
        <v>3120</v>
      </c>
      <c r="I133" s="35" t="s">
        <v>3120</v>
      </c>
      <c r="J133" s="35" t="s">
        <v>3343</v>
      </c>
    </row>
    <row r="134" spans="2:10" ht="15.75" customHeight="1" x14ac:dyDescent="0.25">
      <c r="B134" s="35" t="s">
        <v>3124</v>
      </c>
      <c r="C134" s="35" t="s">
        <v>3124</v>
      </c>
      <c r="D134" s="35" t="s">
        <v>3344</v>
      </c>
      <c r="F134" s="35" t="s">
        <v>131</v>
      </c>
      <c r="G134" s="35" t="s">
        <v>131</v>
      </c>
      <c r="H134" s="35" t="s">
        <v>3120</v>
      </c>
      <c r="I134" s="35" t="s">
        <v>3120</v>
      </c>
      <c r="J134" s="35" t="s">
        <v>3345</v>
      </c>
    </row>
    <row r="135" spans="2:10" ht="15.75" customHeight="1" x14ac:dyDescent="0.25">
      <c r="B135" s="35" t="s">
        <v>3124</v>
      </c>
      <c r="C135" s="35" t="s">
        <v>3124</v>
      </c>
      <c r="D135" s="35" t="s">
        <v>3346</v>
      </c>
      <c r="F135" s="35" t="s">
        <v>131</v>
      </c>
      <c r="G135" s="35" t="s">
        <v>131</v>
      </c>
      <c r="H135" s="35" t="s">
        <v>3120</v>
      </c>
      <c r="I135" s="35" t="s">
        <v>3120</v>
      </c>
      <c r="J135" s="35" t="s">
        <v>3347</v>
      </c>
    </row>
    <row r="136" spans="2:10" ht="15.75" customHeight="1" x14ac:dyDescent="0.25">
      <c r="B136" s="35" t="s">
        <v>3124</v>
      </c>
      <c r="C136" s="35" t="s">
        <v>3124</v>
      </c>
      <c r="D136" s="35" t="s">
        <v>3348</v>
      </c>
      <c r="F136" s="35" t="s">
        <v>131</v>
      </c>
      <c r="G136" s="35" t="s">
        <v>131</v>
      </c>
      <c r="H136" s="35" t="s">
        <v>3120</v>
      </c>
      <c r="I136" s="35" t="s">
        <v>3120</v>
      </c>
      <c r="J136" s="35" t="s">
        <v>3349</v>
      </c>
    </row>
    <row r="137" spans="2:10" ht="15.75" customHeight="1" x14ac:dyDescent="0.25">
      <c r="B137" s="35" t="s">
        <v>3124</v>
      </c>
      <c r="C137" s="35" t="s">
        <v>3124</v>
      </c>
      <c r="D137" s="35" t="s">
        <v>3350</v>
      </c>
      <c r="F137" s="35" t="s">
        <v>131</v>
      </c>
      <c r="G137" s="35" t="s">
        <v>131</v>
      </c>
      <c r="H137" s="35" t="s">
        <v>3120</v>
      </c>
      <c r="I137" s="35" t="s">
        <v>3120</v>
      </c>
      <c r="J137" s="35" t="s">
        <v>3351</v>
      </c>
    </row>
    <row r="138" spans="2:10" ht="15.75" customHeight="1" x14ac:dyDescent="0.25">
      <c r="B138" s="35" t="s">
        <v>3124</v>
      </c>
      <c r="C138" s="35" t="s">
        <v>3124</v>
      </c>
      <c r="D138" s="35" t="s">
        <v>3352</v>
      </c>
      <c r="F138" s="35" t="s">
        <v>131</v>
      </c>
      <c r="G138" s="35" t="s">
        <v>131</v>
      </c>
      <c r="H138" s="35" t="s">
        <v>3122</v>
      </c>
      <c r="I138" s="35" t="s">
        <v>3353</v>
      </c>
      <c r="J138" s="35" t="s">
        <v>3354</v>
      </c>
    </row>
    <row r="139" spans="2:10" ht="15.75" customHeight="1" x14ac:dyDescent="0.25">
      <c r="B139" s="35" t="s">
        <v>3124</v>
      </c>
      <c r="C139" s="35" t="s">
        <v>3124</v>
      </c>
      <c r="D139" s="35" t="s">
        <v>3355</v>
      </c>
      <c r="F139" s="35" t="s">
        <v>131</v>
      </c>
      <c r="G139" s="35" t="s">
        <v>131</v>
      </c>
      <c r="H139" s="35" t="s">
        <v>3122</v>
      </c>
      <c r="I139" s="35" t="s">
        <v>3353</v>
      </c>
      <c r="J139" s="35" t="s">
        <v>3227</v>
      </c>
    </row>
    <row r="140" spans="2:10" ht="15.75" customHeight="1" x14ac:dyDescent="0.25">
      <c r="B140" s="35" t="s">
        <v>174</v>
      </c>
      <c r="C140" s="35" t="s">
        <v>174</v>
      </c>
      <c r="D140" s="35" t="s">
        <v>3356</v>
      </c>
      <c r="F140" s="35" t="s">
        <v>131</v>
      </c>
      <c r="G140" s="35" t="s">
        <v>131</v>
      </c>
      <c r="H140" s="35" t="s">
        <v>3122</v>
      </c>
      <c r="I140" s="35" t="s">
        <v>3353</v>
      </c>
      <c r="J140" s="35" t="s">
        <v>3357</v>
      </c>
    </row>
    <row r="141" spans="2:10" ht="15.75" customHeight="1" x14ac:dyDescent="0.25">
      <c r="B141" s="35" t="s">
        <v>174</v>
      </c>
      <c r="C141" s="35" t="s">
        <v>174</v>
      </c>
      <c r="D141" s="35" t="s">
        <v>3358</v>
      </c>
      <c r="F141" s="35" t="s">
        <v>131</v>
      </c>
      <c r="G141" s="35" t="s">
        <v>131</v>
      </c>
      <c r="H141" s="35" t="s">
        <v>3125</v>
      </c>
      <c r="I141" s="35" t="s">
        <v>3125</v>
      </c>
      <c r="J141" s="35" t="s">
        <v>3125</v>
      </c>
    </row>
    <row r="142" spans="2:10" ht="15.75" customHeight="1" x14ac:dyDescent="0.25">
      <c r="B142" s="35" t="s">
        <v>174</v>
      </c>
      <c r="C142" s="35" t="s">
        <v>174</v>
      </c>
      <c r="D142" s="35" t="s">
        <v>174</v>
      </c>
      <c r="F142" s="35" t="s">
        <v>131</v>
      </c>
      <c r="G142" s="35" t="s">
        <v>131</v>
      </c>
      <c r="H142" s="35" t="s">
        <v>3125</v>
      </c>
      <c r="I142" s="35" t="s">
        <v>3125</v>
      </c>
      <c r="J142" s="35" t="s">
        <v>3359</v>
      </c>
    </row>
    <row r="143" spans="2:10" ht="15.75" customHeight="1" x14ac:dyDescent="0.25">
      <c r="B143" s="35" t="s">
        <v>174</v>
      </c>
      <c r="C143" s="35" t="s">
        <v>174</v>
      </c>
      <c r="D143" s="35" t="s">
        <v>3360</v>
      </c>
      <c r="F143" s="35" t="s">
        <v>131</v>
      </c>
      <c r="G143" s="35" t="s">
        <v>131</v>
      </c>
      <c r="H143" s="35" t="s">
        <v>3125</v>
      </c>
      <c r="I143" s="35" t="s">
        <v>3125</v>
      </c>
      <c r="J143" s="35" t="s">
        <v>3361</v>
      </c>
    </row>
    <row r="144" spans="2:10" ht="15.75" customHeight="1" x14ac:dyDescent="0.25">
      <c r="B144" s="35" t="s">
        <v>174</v>
      </c>
      <c r="C144" s="35" t="s">
        <v>174</v>
      </c>
      <c r="D144" s="35" t="s">
        <v>3362</v>
      </c>
      <c r="F144" s="35" t="s">
        <v>131</v>
      </c>
      <c r="G144" s="35" t="s">
        <v>131</v>
      </c>
      <c r="H144" s="35" t="s">
        <v>3125</v>
      </c>
      <c r="I144" s="35" t="s">
        <v>3125</v>
      </c>
      <c r="J144" s="35" t="s">
        <v>3363</v>
      </c>
    </row>
    <row r="145" spans="2:10" ht="15.75" customHeight="1" x14ac:dyDescent="0.25">
      <c r="B145" s="35" t="s">
        <v>174</v>
      </c>
      <c r="C145" s="35" t="s">
        <v>174</v>
      </c>
      <c r="D145" s="35" t="s">
        <v>164</v>
      </c>
      <c r="F145" s="35" t="s">
        <v>131</v>
      </c>
      <c r="G145" s="35" t="s">
        <v>131</v>
      </c>
      <c r="H145" s="35" t="s">
        <v>3127</v>
      </c>
      <c r="I145" s="35" t="s">
        <v>3127</v>
      </c>
      <c r="J145" s="35" t="s">
        <v>3127</v>
      </c>
    </row>
    <row r="146" spans="2:10" ht="15.75" customHeight="1" x14ac:dyDescent="0.25">
      <c r="B146" s="35" t="s">
        <v>174</v>
      </c>
      <c r="C146" s="35" t="s">
        <v>174</v>
      </c>
      <c r="D146" s="35" t="s">
        <v>3364</v>
      </c>
      <c r="F146" s="35" t="s">
        <v>131</v>
      </c>
      <c r="G146" s="35" t="s">
        <v>131</v>
      </c>
      <c r="H146" s="35" t="s">
        <v>3127</v>
      </c>
      <c r="I146" s="35" t="s">
        <v>3127</v>
      </c>
      <c r="J146" s="35" t="s">
        <v>3365</v>
      </c>
    </row>
    <row r="147" spans="2:10" ht="15.75" customHeight="1" x14ac:dyDescent="0.25">
      <c r="B147" s="35" t="s">
        <v>174</v>
      </c>
      <c r="C147" s="35" t="s">
        <v>174</v>
      </c>
      <c r="D147" s="35" t="s">
        <v>3366</v>
      </c>
      <c r="F147" s="35" t="s">
        <v>131</v>
      </c>
      <c r="G147" s="35" t="s">
        <v>131</v>
      </c>
      <c r="H147" s="35" t="s">
        <v>3127</v>
      </c>
      <c r="I147" s="35" t="s">
        <v>3127</v>
      </c>
      <c r="J147" s="35" t="s">
        <v>3367</v>
      </c>
    </row>
    <row r="148" spans="2:10" ht="15.75" customHeight="1" x14ac:dyDescent="0.25">
      <c r="B148" s="35" t="s">
        <v>188</v>
      </c>
      <c r="C148" s="35" t="s">
        <v>3368</v>
      </c>
      <c r="D148" s="35" t="s">
        <v>3369</v>
      </c>
      <c r="F148" s="35" t="s">
        <v>131</v>
      </c>
      <c r="G148" s="35" t="s">
        <v>131</v>
      </c>
      <c r="H148" s="35" t="s">
        <v>3127</v>
      </c>
      <c r="I148" s="35" t="s">
        <v>3127</v>
      </c>
      <c r="J148" s="35" t="s">
        <v>3370</v>
      </c>
    </row>
    <row r="149" spans="2:10" ht="15.75" customHeight="1" x14ac:dyDescent="0.25">
      <c r="B149" s="35" t="s">
        <v>188</v>
      </c>
      <c r="C149" s="35" t="s">
        <v>3368</v>
      </c>
      <c r="D149" s="35" t="s">
        <v>3371</v>
      </c>
      <c r="F149" s="35" t="s">
        <v>131</v>
      </c>
      <c r="G149" s="35" t="s">
        <v>131</v>
      </c>
      <c r="H149" s="35" t="s">
        <v>3127</v>
      </c>
      <c r="I149" s="35" t="s">
        <v>3127</v>
      </c>
      <c r="J149" s="35" t="s">
        <v>3372</v>
      </c>
    </row>
    <row r="150" spans="2:10" ht="15.75" customHeight="1" x14ac:dyDescent="0.25">
      <c r="B150" s="35" t="s">
        <v>188</v>
      </c>
      <c r="C150" s="35" t="s">
        <v>3368</v>
      </c>
      <c r="D150" s="35" t="s">
        <v>3373</v>
      </c>
      <c r="F150" s="35" t="s">
        <v>131</v>
      </c>
      <c r="G150" s="35" t="s">
        <v>131</v>
      </c>
      <c r="H150" s="35" t="s">
        <v>3127</v>
      </c>
      <c r="I150" s="35" t="s">
        <v>3127</v>
      </c>
      <c r="J150" s="35" t="s">
        <v>3374</v>
      </c>
    </row>
    <row r="151" spans="2:10" ht="15.75" customHeight="1" x14ac:dyDescent="0.25">
      <c r="B151" s="35" t="s">
        <v>154</v>
      </c>
      <c r="C151" s="35" t="s">
        <v>154</v>
      </c>
      <c r="D151" s="35" t="s">
        <v>3375</v>
      </c>
      <c r="F151" s="35" t="s">
        <v>131</v>
      </c>
      <c r="G151" s="35" t="s">
        <v>131</v>
      </c>
      <c r="H151" s="35" t="s">
        <v>3127</v>
      </c>
      <c r="I151" s="35" t="s">
        <v>3127</v>
      </c>
      <c r="J151" s="35" t="s">
        <v>3376</v>
      </c>
    </row>
    <row r="152" spans="2:10" ht="15.75" customHeight="1" x14ac:dyDescent="0.25">
      <c r="B152" s="35" t="s">
        <v>154</v>
      </c>
      <c r="C152" s="35" t="s">
        <v>154</v>
      </c>
      <c r="D152" s="35" t="s">
        <v>3377</v>
      </c>
      <c r="F152" s="35" t="s">
        <v>131</v>
      </c>
      <c r="G152" s="35" t="s">
        <v>131</v>
      </c>
      <c r="H152" s="35" t="s">
        <v>3129</v>
      </c>
      <c r="I152" s="35" t="s">
        <v>3129</v>
      </c>
      <c r="J152" s="35" t="s">
        <v>3129</v>
      </c>
    </row>
    <row r="153" spans="2:10" ht="15.75" customHeight="1" x14ac:dyDescent="0.25">
      <c r="B153" s="35" t="s">
        <v>154</v>
      </c>
      <c r="C153" s="35" t="s">
        <v>154</v>
      </c>
      <c r="D153" s="35" t="s">
        <v>3378</v>
      </c>
      <c r="F153" s="35" t="s">
        <v>131</v>
      </c>
      <c r="G153" s="35" t="s">
        <v>131</v>
      </c>
      <c r="H153" s="35" t="s">
        <v>3129</v>
      </c>
      <c r="I153" s="35" t="s">
        <v>3129</v>
      </c>
      <c r="J153" s="35" t="s">
        <v>3379</v>
      </c>
    </row>
    <row r="154" spans="2:10" ht="15.75" customHeight="1" x14ac:dyDescent="0.25">
      <c r="B154" s="35" t="s">
        <v>170</v>
      </c>
      <c r="C154" s="35" t="s">
        <v>170</v>
      </c>
      <c r="D154" s="35" t="s">
        <v>170</v>
      </c>
      <c r="F154" s="35" t="s">
        <v>131</v>
      </c>
      <c r="G154" s="35" t="s">
        <v>131</v>
      </c>
      <c r="H154" s="35" t="s">
        <v>3129</v>
      </c>
      <c r="I154" s="35" t="s">
        <v>3129</v>
      </c>
      <c r="J154" s="35" t="s">
        <v>3380</v>
      </c>
    </row>
    <row r="155" spans="2:10" ht="15.75" customHeight="1" x14ac:dyDescent="0.25">
      <c r="B155" s="35" t="s">
        <v>170</v>
      </c>
      <c r="C155" s="35" t="s">
        <v>170</v>
      </c>
      <c r="D155" s="35" t="s">
        <v>3381</v>
      </c>
      <c r="F155" s="35" t="s">
        <v>131</v>
      </c>
      <c r="G155" s="35" t="s">
        <v>131</v>
      </c>
      <c r="H155" s="35" t="s">
        <v>3129</v>
      </c>
      <c r="I155" s="35" t="s">
        <v>3129</v>
      </c>
      <c r="J155" s="35" t="s">
        <v>3382</v>
      </c>
    </row>
    <row r="156" spans="2:10" ht="15.75" customHeight="1" x14ac:dyDescent="0.25">
      <c r="B156" s="35" t="s">
        <v>170</v>
      </c>
      <c r="C156" s="35" t="s">
        <v>170</v>
      </c>
      <c r="D156" s="35" t="s">
        <v>3383</v>
      </c>
      <c r="F156" s="35" t="s">
        <v>131</v>
      </c>
      <c r="G156" s="35" t="s">
        <v>131</v>
      </c>
      <c r="H156" s="35" t="s">
        <v>3129</v>
      </c>
      <c r="I156" s="35" t="s">
        <v>3129</v>
      </c>
      <c r="J156" s="35" t="s">
        <v>3384</v>
      </c>
    </row>
    <row r="157" spans="2:10" ht="15.75" customHeight="1" x14ac:dyDescent="0.25">
      <c r="B157" s="35" t="s">
        <v>182</v>
      </c>
      <c r="C157" s="35" t="s">
        <v>182</v>
      </c>
      <c r="D157" s="35" t="s">
        <v>182</v>
      </c>
      <c r="F157" s="35" t="s">
        <v>131</v>
      </c>
      <c r="G157" s="35" t="s">
        <v>131</v>
      </c>
      <c r="H157" s="35" t="s">
        <v>3129</v>
      </c>
      <c r="I157" s="35" t="s">
        <v>3129</v>
      </c>
      <c r="J157" s="35" t="s">
        <v>3385</v>
      </c>
    </row>
    <row r="158" spans="2:10" ht="15.75" customHeight="1" x14ac:dyDescent="0.25">
      <c r="B158" s="35" t="s">
        <v>182</v>
      </c>
      <c r="C158" s="35" t="s">
        <v>182</v>
      </c>
      <c r="D158" s="35" t="s">
        <v>3386</v>
      </c>
      <c r="F158" s="35" t="s">
        <v>131</v>
      </c>
      <c r="G158" s="35" t="s">
        <v>131</v>
      </c>
      <c r="H158" s="35" t="s">
        <v>3129</v>
      </c>
      <c r="I158" s="35" t="s">
        <v>3129</v>
      </c>
      <c r="J158" s="35" t="s">
        <v>3387</v>
      </c>
    </row>
    <row r="159" spans="2:10" ht="15.75" customHeight="1" x14ac:dyDescent="0.25">
      <c r="B159" s="35" t="s">
        <v>182</v>
      </c>
      <c r="C159" s="35" t="s">
        <v>182</v>
      </c>
      <c r="D159" s="35" t="s">
        <v>3388</v>
      </c>
      <c r="F159" s="35" t="s">
        <v>131</v>
      </c>
      <c r="G159" s="35" t="s">
        <v>131</v>
      </c>
      <c r="H159" s="35" t="s">
        <v>3129</v>
      </c>
      <c r="I159" s="35" t="s">
        <v>3129</v>
      </c>
      <c r="J159" s="35" t="s">
        <v>3389</v>
      </c>
    </row>
    <row r="160" spans="2:10" ht="15.75" customHeight="1" x14ac:dyDescent="0.25">
      <c r="B160" s="35" t="s">
        <v>182</v>
      </c>
      <c r="C160" s="35" t="s">
        <v>182</v>
      </c>
      <c r="D160" s="35" t="s">
        <v>3390</v>
      </c>
      <c r="F160" s="35" t="s">
        <v>131</v>
      </c>
      <c r="G160" s="35" t="s">
        <v>131</v>
      </c>
      <c r="H160" s="35" t="s">
        <v>3129</v>
      </c>
      <c r="I160" s="35" t="s">
        <v>3129</v>
      </c>
      <c r="J160" s="35" t="s">
        <v>3391</v>
      </c>
    </row>
    <row r="161" spans="2:10" ht="15.75" customHeight="1" x14ac:dyDescent="0.25">
      <c r="B161" s="35" t="s">
        <v>182</v>
      </c>
      <c r="C161" s="35" t="s">
        <v>182</v>
      </c>
      <c r="D161" s="35" t="s">
        <v>3392</v>
      </c>
      <c r="F161" s="35" t="s">
        <v>131</v>
      </c>
      <c r="G161" s="35" t="s">
        <v>131</v>
      </c>
      <c r="H161" s="35" t="s">
        <v>3129</v>
      </c>
      <c r="I161" s="35" t="s">
        <v>3129</v>
      </c>
      <c r="J161" s="35" t="s">
        <v>3393</v>
      </c>
    </row>
    <row r="162" spans="2:10" ht="15.75" customHeight="1" x14ac:dyDescent="0.25">
      <c r="B162" s="35" t="s">
        <v>182</v>
      </c>
      <c r="C162" s="35" t="s">
        <v>182</v>
      </c>
      <c r="D162" s="35" t="s">
        <v>3394</v>
      </c>
      <c r="F162" s="35" t="s">
        <v>131</v>
      </c>
      <c r="G162" s="35" t="s">
        <v>131</v>
      </c>
      <c r="H162" s="35" t="s">
        <v>3129</v>
      </c>
      <c r="I162" s="35" t="s">
        <v>3129</v>
      </c>
      <c r="J162" s="35" t="s">
        <v>3395</v>
      </c>
    </row>
    <row r="163" spans="2:10" ht="15.75" customHeight="1" x14ac:dyDescent="0.25">
      <c r="B163" s="35" t="s">
        <v>182</v>
      </c>
      <c r="C163" s="35" t="s">
        <v>182</v>
      </c>
      <c r="D163" s="35" t="s">
        <v>3396</v>
      </c>
      <c r="F163" s="35" t="s">
        <v>131</v>
      </c>
      <c r="G163" s="35" t="s">
        <v>131</v>
      </c>
      <c r="H163" s="35" t="s">
        <v>3129</v>
      </c>
      <c r="I163" s="35" t="s">
        <v>3129</v>
      </c>
      <c r="J163" s="35" t="s">
        <v>3397</v>
      </c>
    </row>
    <row r="164" spans="2:10" ht="15.75" customHeight="1" x14ac:dyDescent="0.25">
      <c r="B164" s="35" t="s">
        <v>182</v>
      </c>
      <c r="C164" s="35" t="s">
        <v>182</v>
      </c>
      <c r="D164" s="35" t="s">
        <v>3398</v>
      </c>
      <c r="F164" s="35" t="s">
        <v>131</v>
      </c>
      <c r="G164" s="35" t="s">
        <v>131</v>
      </c>
      <c r="H164" s="35" t="s">
        <v>3129</v>
      </c>
      <c r="I164" s="35" t="s">
        <v>3129</v>
      </c>
      <c r="J164" s="35" t="s">
        <v>3399</v>
      </c>
    </row>
    <row r="165" spans="2:10" ht="15.75" customHeight="1" x14ac:dyDescent="0.25">
      <c r="B165" s="35" t="s">
        <v>148</v>
      </c>
      <c r="C165" s="35" t="s">
        <v>148</v>
      </c>
      <c r="D165" s="35" t="s">
        <v>148</v>
      </c>
      <c r="F165" s="35" t="s">
        <v>131</v>
      </c>
      <c r="G165" s="35" t="s">
        <v>131</v>
      </c>
      <c r="H165" s="35" t="s">
        <v>3129</v>
      </c>
      <c r="I165" s="35" t="s">
        <v>3129</v>
      </c>
      <c r="J165" s="35" t="s">
        <v>3217</v>
      </c>
    </row>
    <row r="166" spans="2:10" ht="15.75" customHeight="1" x14ac:dyDescent="0.25">
      <c r="B166" s="35" t="s">
        <v>148</v>
      </c>
      <c r="C166" s="35" t="s">
        <v>148</v>
      </c>
      <c r="D166" s="35" t="s">
        <v>3400</v>
      </c>
      <c r="F166" s="35" t="s">
        <v>131</v>
      </c>
      <c r="G166" s="35" t="s">
        <v>131</v>
      </c>
      <c r="H166" s="35" t="s">
        <v>3129</v>
      </c>
      <c r="I166" s="35" t="s">
        <v>3129</v>
      </c>
      <c r="J166" s="35" t="s">
        <v>3401</v>
      </c>
    </row>
    <row r="167" spans="2:10" ht="15.75" customHeight="1" x14ac:dyDescent="0.25">
      <c r="B167" s="35" t="s">
        <v>148</v>
      </c>
      <c r="C167" s="35" t="s">
        <v>148</v>
      </c>
      <c r="D167" s="35" t="s">
        <v>3402</v>
      </c>
      <c r="F167" s="35" t="s">
        <v>131</v>
      </c>
      <c r="G167" s="35" t="s">
        <v>131</v>
      </c>
      <c r="H167" s="35" t="s">
        <v>3129</v>
      </c>
      <c r="I167" s="35" t="s">
        <v>3129</v>
      </c>
      <c r="J167" s="35" t="s">
        <v>3403</v>
      </c>
    </row>
    <row r="168" spans="2:10" ht="15.75" customHeight="1" x14ac:dyDescent="0.25">
      <c r="B168" s="35" t="s">
        <v>148</v>
      </c>
      <c r="C168" s="35" t="s">
        <v>148</v>
      </c>
      <c r="D168" s="35" t="s">
        <v>3404</v>
      </c>
      <c r="F168" s="35" t="s">
        <v>131</v>
      </c>
      <c r="G168" s="35" t="s">
        <v>131</v>
      </c>
      <c r="H168" s="35" t="s">
        <v>3131</v>
      </c>
      <c r="I168" s="35" t="s">
        <v>3131</v>
      </c>
      <c r="J168" s="35" t="s">
        <v>3131</v>
      </c>
    </row>
    <row r="169" spans="2:10" ht="15.75" customHeight="1" x14ac:dyDescent="0.25">
      <c r="B169" s="35" t="s">
        <v>148</v>
      </c>
      <c r="C169" s="35" t="s">
        <v>148</v>
      </c>
      <c r="D169" s="35" t="s">
        <v>3405</v>
      </c>
      <c r="F169" s="35" t="s">
        <v>131</v>
      </c>
      <c r="G169" s="35" t="s">
        <v>131</v>
      </c>
      <c r="H169" s="35" t="s">
        <v>3131</v>
      </c>
      <c r="I169" s="35" t="s">
        <v>3131</v>
      </c>
      <c r="J169" s="35" t="s">
        <v>3406</v>
      </c>
    </row>
    <row r="170" spans="2:10" ht="15.75" customHeight="1" x14ac:dyDescent="0.25">
      <c r="B170" s="35" t="s">
        <v>148</v>
      </c>
      <c r="C170" s="35" t="s">
        <v>148</v>
      </c>
      <c r="D170" s="35" t="s">
        <v>3407</v>
      </c>
      <c r="F170" s="35" t="s">
        <v>131</v>
      </c>
      <c r="G170" s="35" t="s">
        <v>131</v>
      </c>
      <c r="H170" s="35" t="s">
        <v>3131</v>
      </c>
      <c r="I170" s="35" t="s">
        <v>3131</v>
      </c>
      <c r="J170" s="35" t="s">
        <v>3408</v>
      </c>
    </row>
    <row r="171" spans="2:10" ht="15.75" customHeight="1" x14ac:dyDescent="0.25">
      <c r="B171" s="35" t="s">
        <v>148</v>
      </c>
      <c r="C171" s="35" t="s">
        <v>148</v>
      </c>
      <c r="D171" s="35" t="s">
        <v>3409</v>
      </c>
      <c r="F171" s="35" t="s">
        <v>131</v>
      </c>
      <c r="G171" s="35" t="s">
        <v>131</v>
      </c>
      <c r="H171" s="35" t="s">
        <v>3131</v>
      </c>
      <c r="I171" s="35" t="s">
        <v>3131</v>
      </c>
      <c r="J171" s="35" t="s">
        <v>3410</v>
      </c>
    </row>
    <row r="172" spans="2:10" ht="15.75" customHeight="1" x14ac:dyDescent="0.25">
      <c r="B172" s="35" t="s">
        <v>148</v>
      </c>
      <c r="C172" s="35" t="s">
        <v>148</v>
      </c>
      <c r="D172" s="35" t="s">
        <v>3411</v>
      </c>
      <c r="F172" s="35" t="s">
        <v>131</v>
      </c>
      <c r="G172" s="35" t="s">
        <v>131</v>
      </c>
      <c r="H172" s="35" t="s">
        <v>3131</v>
      </c>
      <c r="I172" s="35" t="s">
        <v>3131</v>
      </c>
      <c r="J172" s="35" t="s">
        <v>3412</v>
      </c>
    </row>
    <row r="173" spans="2:10" ht="15.75" customHeight="1" x14ac:dyDescent="0.25">
      <c r="B173" s="35" t="s">
        <v>148</v>
      </c>
      <c r="C173" s="35" t="s">
        <v>148</v>
      </c>
      <c r="D173" s="35" t="s">
        <v>3413</v>
      </c>
      <c r="F173" s="35" t="s">
        <v>131</v>
      </c>
      <c r="G173" s="35" t="s">
        <v>131</v>
      </c>
      <c r="H173" s="35" t="s">
        <v>3133</v>
      </c>
      <c r="I173" s="35" t="s">
        <v>3133</v>
      </c>
      <c r="J173" s="35" t="s">
        <v>3414</v>
      </c>
    </row>
    <row r="174" spans="2:10" ht="15.75" customHeight="1" x14ac:dyDescent="0.25">
      <c r="B174" s="35" t="s">
        <v>148</v>
      </c>
      <c r="C174" s="35" t="s">
        <v>148</v>
      </c>
      <c r="D174" s="35" t="s">
        <v>3415</v>
      </c>
      <c r="F174" s="35" t="s">
        <v>131</v>
      </c>
      <c r="G174" s="35" t="s">
        <v>131</v>
      </c>
      <c r="H174" s="35" t="s">
        <v>3133</v>
      </c>
      <c r="I174" s="35" t="s">
        <v>3133</v>
      </c>
      <c r="J174" s="35" t="s">
        <v>3319</v>
      </c>
    </row>
    <row r="175" spans="2:10" ht="15.75" customHeight="1" x14ac:dyDescent="0.25">
      <c r="B175" s="35" t="s">
        <v>148</v>
      </c>
      <c r="C175" s="35" t="s">
        <v>148</v>
      </c>
      <c r="D175" s="35" t="s">
        <v>3416</v>
      </c>
      <c r="F175" s="35" t="s">
        <v>131</v>
      </c>
      <c r="G175" s="35" t="s">
        <v>131</v>
      </c>
      <c r="H175" s="35" t="s">
        <v>3133</v>
      </c>
      <c r="I175" s="35" t="s">
        <v>3133</v>
      </c>
      <c r="J175" s="35" t="s">
        <v>3417</v>
      </c>
    </row>
    <row r="176" spans="2:10" ht="15.75" customHeight="1" x14ac:dyDescent="0.25">
      <c r="B176" s="35" t="s">
        <v>148</v>
      </c>
      <c r="C176" s="35" t="s">
        <v>148</v>
      </c>
      <c r="D176" s="35" t="s">
        <v>3418</v>
      </c>
      <c r="F176" s="35" t="s">
        <v>131</v>
      </c>
      <c r="G176" s="35" t="s">
        <v>131</v>
      </c>
      <c r="H176" s="35" t="s">
        <v>3133</v>
      </c>
      <c r="I176" s="35" t="s">
        <v>3133</v>
      </c>
      <c r="J176" s="35" t="s">
        <v>3133</v>
      </c>
    </row>
    <row r="177" spans="2:10" ht="15.75" customHeight="1" x14ac:dyDescent="0.25">
      <c r="B177" s="35" t="s">
        <v>148</v>
      </c>
      <c r="C177" s="35" t="s">
        <v>148</v>
      </c>
      <c r="D177" s="35" t="s">
        <v>3419</v>
      </c>
      <c r="F177" s="35" t="s">
        <v>131</v>
      </c>
      <c r="G177" s="35" t="s">
        <v>131</v>
      </c>
      <c r="H177" s="35" t="s">
        <v>3133</v>
      </c>
      <c r="I177" s="35" t="s">
        <v>3133</v>
      </c>
      <c r="J177" s="35" t="s">
        <v>3420</v>
      </c>
    </row>
    <row r="178" spans="2:10" ht="15.75" customHeight="1" x14ac:dyDescent="0.25">
      <c r="B178" s="35" t="s">
        <v>117</v>
      </c>
      <c r="C178" s="35" t="s">
        <v>3421</v>
      </c>
      <c r="D178" s="35" t="s">
        <v>3422</v>
      </c>
      <c r="F178" s="35" t="s">
        <v>131</v>
      </c>
      <c r="G178" s="35" t="s">
        <v>131</v>
      </c>
      <c r="H178" s="35" t="s">
        <v>3133</v>
      </c>
      <c r="I178" s="35" t="s">
        <v>3133</v>
      </c>
      <c r="J178" s="35" t="s">
        <v>3423</v>
      </c>
    </row>
    <row r="179" spans="2:10" ht="15.75" customHeight="1" x14ac:dyDescent="0.25">
      <c r="B179" s="35" t="s">
        <v>117</v>
      </c>
      <c r="C179" s="35" t="s">
        <v>3421</v>
      </c>
      <c r="D179" s="35" t="s">
        <v>3424</v>
      </c>
      <c r="F179" s="35" t="s">
        <v>131</v>
      </c>
      <c r="G179" s="35" t="s">
        <v>131</v>
      </c>
      <c r="H179" s="35" t="s">
        <v>3133</v>
      </c>
      <c r="I179" s="35" t="s">
        <v>3133</v>
      </c>
      <c r="J179" s="35" t="s">
        <v>3425</v>
      </c>
    </row>
    <row r="180" spans="2:10" ht="15.75" customHeight="1" x14ac:dyDescent="0.25">
      <c r="B180" s="35" t="s">
        <v>117</v>
      </c>
      <c r="C180" s="35" t="s">
        <v>3421</v>
      </c>
      <c r="D180" s="35" t="s">
        <v>3426</v>
      </c>
      <c r="F180" s="35" t="s">
        <v>131</v>
      </c>
      <c r="G180" s="35" t="s">
        <v>131</v>
      </c>
      <c r="H180" s="35" t="s">
        <v>3133</v>
      </c>
      <c r="I180" s="35" t="s">
        <v>3133</v>
      </c>
      <c r="J180" s="35" t="s">
        <v>3225</v>
      </c>
    </row>
    <row r="181" spans="2:10" ht="15.75" customHeight="1" x14ac:dyDescent="0.25">
      <c r="B181" s="35" t="s">
        <v>117</v>
      </c>
      <c r="C181" s="35" t="s">
        <v>3421</v>
      </c>
      <c r="D181" s="35" t="s">
        <v>3427</v>
      </c>
      <c r="F181" s="35" t="s">
        <v>131</v>
      </c>
      <c r="G181" s="35" t="s">
        <v>131</v>
      </c>
      <c r="H181" s="35" t="s">
        <v>3133</v>
      </c>
      <c r="I181" s="35" t="s">
        <v>3133</v>
      </c>
      <c r="J181" s="35" t="s">
        <v>3428</v>
      </c>
    </row>
    <row r="182" spans="2:10" ht="15.75" customHeight="1" x14ac:dyDescent="0.25">
      <c r="B182" s="35" t="s">
        <v>117</v>
      </c>
      <c r="C182" s="35" t="s">
        <v>3421</v>
      </c>
      <c r="D182" s="35" t="s">
        <v>3429</v>
      </c>
      <c r="F182" s="35" t="s">
        <v>131</v>
      </c>
      <c r="G182" s="35" t="s">
        <v>131</v>
      </c>
      <c r="H182" s="35" t="s">
        <v>3133</v>
      </c>
      <c r="I182" s="35" t="s">
        <v>3133</v>
      </c>
      <c r="J182" s="35" t="s">
        <v>3430</v>
      </c>
    </row>
    <row r="183" spans="2:10" ht="15.75" customHeight="1" x14ac:dyDescent="0.25">
      <c r="B183" s="35" t="s">
        <v>117</v>
      </c>
      <c r="C183" s="35" t="s">
        <v>3421</v>
      </c>
      <c r="D183" s="35" t="s">
        <v>3431</v>
      </c>
      <c r="F183" s="35" t="s">
        <v>131</v>
      </c>
      <c r="G183" s="35" t="s">
        <v>131</v>
      </c>
      <c r="H183" s="35" t="s">
        <v>3135</v>
      </c>
      <c r="I183" s="35" t="s">
        <v>3432</v>
      </c>
      <c r="J183" s="35" t="s">
        <v>3433</v>
      </c>
    </row>
    <row r="184" spans="2:10" ht="15.75" customHeight="1" x14ac:dyDescent="0.25">
      <c r="B184" s="35" t="s">
        <v>117</v>
      </c>
      <c r="C184" s="35" t="s">
        <v>3421</v>
      </c>
      <c r="D184" s="35" t="s">
        <v>3434</v>
      </c>
      <c r="F184" s="35" t="s">
        <v>131</v>
      </c>
      <c r="G184" s="35" t="s">
        <v>131</v>
      </c>
      <c r="H184" s="35" t="s">
        <v>3135</v>
      </c>
      <c r="I184" s="35" t="s">
        <v>3432</v>
      </c>
      <c r="J184" s="35" t="s">
        <v>3435</v>
      </c>
    </row>
    <row r="185" spans="2:10" ht="15.75" customHeight="1" x14ac:dyDescent="0.25">
      <c r="B185" s="35" t="s">
        <v>117</v>
      </c>
      <c r="C185" s="35" t="s">
        <v>3421</v>
      </c>
      <c r="D185" s="35" t="s">
        <v>3436</v>
      </c>
      <c r="F185" s="35" t="s">
        <v>131</v>
      </c>
      <c r="G185" s="35" t="s">
        <v>131</v>
      </c>
      <c r="H185" s="35" t="s">
        <v>3135</v>
      </c>
      <c r="I185" s="35" t="s">
        <v>3432</v>
      </c>
      <c r="J185" s="35" t="s">
        <v>3437</v>
      </c>
    </row>
    <row r="186" spans="2:10" ht="15.75" customHeight="1" x14ac:dyDescent="0.25">
      <c r="B186" s="35" t="s">
        <v>117</v>
      </c>
      <c r="C186" s="35" t="s">
        <v>3421</v>
      </c>
      <c r="D186" s="35" t="s">
        <v>117</v>
      </c>
      <c r="F186" s="35" t="s">
        <v>131</v>
      </c>
      <c r="G186" s="35" t="s">
        <v>131</v>
      </c>
      <c r="H186" s="35" t="s">
        <v>3135</v>
      </c>
      <c r="I186" s="35" t="s">
        <v>3432</v>
      </c>
      <c r="J186" s="35" t="s">
        <v>3438</v>
      </c>
    </row>
    <row r="187" spans="2:10" ht="15.75" customHeight="1" x14ac:dyDescent="0.25">
      <c r="B187" s="35" t="s">
        <v>117</v>
      </c>
      <c r="C187" s="35" t="s">
        <v>3421</v>
      </c>
      <c r="D187" s="35" t="s">
        <v>3439</v>
      </c>
      <c r="F187" s="35" t="s">
        <v>131</v>
      </c>
      <c r="G187" s="35" t="s">
        <v>131</v>
      </c>
      <c r="H187" s="35" t="s">
        <v>3135</v>
      </c>
      <c r="I187" s="35" t="s">
        <v>3432</v>
      </c>
      <c r="J187" s="35" t="s">
        <v>3440</v>
      </c>
    </row>
    <row r="188" spans="2:10" ht="15.75" customHeight="1" x14ac:dyDescent="0.25">
      <c r="B188" s="35" t="s">
        <v>151</v>
      </c>
      <c r="C188" s="35" t="s">
        <v>151</v>
      </c>
      <c r="D188" s="35" t="s">
        <v>151</v>
      </c>
      <c r="F188" s="35" t="s">
        <v>131</v>
      </c>
      <c r="G188" s="35" t="s">
        <v>131</v>
      </c>
      <c r="H188" s="35" t="s">
        <v>3135</v>
      </c>
      <c r="I188" s="35" t="s">
        <v>3432</v>
      </c>
      <c r="J188" s="35" t="s">
        <v>3441</v>
      </c>
    </row>
    <row r="189" spans="2:10" ht="15.75" customHeight="1" x14ac:dyDescent="0.25">
      <c r="B189" s="35" t="s">
        <v>151</v>
      </c>
      <c r="C189" s="35" t="s">
        <v>151</v>
      </c>
      <c r="D189" s="35" t="s">
        <v>3442</v>
      </c>
      <c r="F189" s="35" t="s">
        <v>131</v>
      </c>
      <c r="G189" s="35" t="s">
        <v>131</v>
      </c>
      <c r="H189" s="35" t="s">
        <v>3135</v>
      </c>
      <c r="I189" s="35" t="s">
        <v>3432</v>
      </c>
      <c r="J189" s="35" t="s">
        <v>3443</v>
      </c>
    </row>
    <row r="190" spans="2:10" ht="15.75" customHeight="1" x14ac:dyDescent="0.25">
      <c r="B190" s="35" t="s">
        <v>151</v>
      </c>
      <c r="C190" s="35" t="s">
        <v>151</v>
      </c>
      <c r="D190" s="35" t="s">
        <v>3444</v>
      </c>
      <c r="F190" s="35" t="s">
        <v>131</v>
      </c>
      <c r="G190" s="35" t="s">
        <v>131</v>
      </c>
      <c r="H190" s="35" t="s">
        <v>3135</v>
      </c>
      <c r="I190" s="35" t="s">
        <v>3432</v>
      </c>
      <c r="J190" s="35" t="s">
        <v>3445</v>
      </c>
    </row>
    <row r="191" spans="2:10" ht="15.75" customHeight="1" x14ac:dyDescent="0.25">
      <c r="B191" s="35" t="s">
        <v>151</v>
      </c>
      <c r="C191" s="35" t="s">
        <v>151</v>
      </c>
      <c r="D191" s="35" t="s">
        <v>3446</v>
      </c>
      <c r="F191" s="35" t="s">
        <v>131</v>
      </c>
      <c r="G191" s="35" t="s">
        <v>131</v>
      </c>
      <c r="H191" s="35" t="s">
        <v>3137</v>
      </c>
      <c r="I191" s="35" t="s">
        <v>3137</v>
      </c>
      <c r="J191" s="35" t="s">
        <v>3137</v>
      </c>
    </row>
    <row r="192" spans="2:10" ht="15.75" customHeight="1" x14ac:dyDescent="0.25">
      <c r="B192" s="35" t="s">
        <v>180</v>
      </c>
      <c r="C192" s="35" t="s">
        <v>180</v>
      </c>
      <c r="D192" s="35" t="s">
        <v>180</v>
      </c>
      <c r="F192" s="35" t="s">
        <v>131</v>
      </c>
      <c r="G192" s="35" t="s">
        <v>131</v>
      </c>
      <c r="H192" s="35" t="s">
        <v>3137</v>
      </c>
      <c r="I192" s="35" t="s">
        <v>3137</v>
      </c>
      <c r="J192" s="35" t="s">
        <v>3447</v>
      </c>
    </row>
    <row r="193" spans="2:10" ht="15.75" customHeight="1" x14ac:dyDescent="0.25">
      <c r="B193" s="35" t="s">
        <v>180</v>
      </c>
      <c r="C193" s="35" t="s">
        <v>180</v>
      </c>
      <c r="D193" s="35" t="s">
        <v>3448</v>
      </c>
      <c r="F193" s="35" t="s">
        <v>131</v>
      </c>
      <c r="G193" s="35" t="s">
        <v>131</v>
      </c>
      <c r="H193" s="35" t="s">
        <v>3137</v>
      </c>
      <c r="I193" s="35" t="s">
        <v>3137</v>
      </c>
      <c r="J193" s="35" t="s">
        <v>3449</v>
      </c>
    </row>
    <row r="194" spans="2:10" ht="15.75" customHeight="1" x14ac:dyDescent="0.25">
      <c r="B194" s="35" t="s">
        <v>180</v>
      </c>
      <c r="C194" s="35" t="s">
        <v>180</v>
      </c>
      <c r="D194" s="35" t="s">
        <v>3450</v>
      </c>
      <c r="F194" s="35" t="s">
        <v>131</v>
      </c>
      <c r="G194" s="35" t="s">
        <v>131</v>
      </c>
      <c r="H194" s="35" t="s">
        <v>3137</v>
      </c>
      <c r="I194" s="35" t="s">
        <v>3137</v>
      </c>
      <c r="J194" s="35" t="s">
        <v>3451</v>
      </c>
    </row>
    <row r="195" spans="2:10" ht="15.75" customHeight="1" x14ac:dyDescent="0.25">
      <c r="B195" s="35" t="s">
        <v>164</v>
      </c>
      <c r="C195" s="35" t="s">
        <v>164</v>
      </c>
      <c r="D195" s="35" t="s">
        <v>3452</v>
      </c>
      <c r="F195" s="35" t="s">
        <v>131</v>
      </c>
      <c r="G195" s="35" t="s">
        <v>131</v>
      </c>
      <c r="H195" s="35" t="s">
        <v>3137</v>
      </c>
      <c r="I195" s="35" t="s">
        <v>3137</v>
      </c>
      <c r="J195" s="35" t="s">
        <v>3453</v>
      </c>
    </row>
    <row r="196" spans="2:10" ht="15.75" customHeight="1" x14ac:dyDescent="0.25">
      <c r="B196" s="35" t="s">
        <v>164</v>
      </c>
      <c r="C196" s="35" t="s">
        <v>164</v>
      </c>
      <c r="D196" s="35" t="s">
        <v>3454</v>
      </c>
      <c r="F196" s="35" t="s">
        <v>131</v>
      </c>
      <c r="G196" s="35" t="s">
        <v>131</v>
      </c>
      <c r="H196" s="35" t="s">
        <v>3137</v>
      </c>
      <c r="I196" s="35" t="s">
        <v>3137</v>
      </c>
      <c r="J196" s="35" t="s">
        <v>3455</v>
      </c>
    </row>
    <row r="197" spans="2:10" ht="15.75" customHeight="1" x14ac:dyDescent="0.25">
      <c r="B197" s="35" t="s">
        <v>164</v>
      </c>
      <c r="C197" s="35" t="s">
        <v>164</v>
      </c>
      <c r="D197" s="35" t="s">
        <v>3456</v>
      </c>
      <c r="F197" s="46" t="s">
        <v>131</v>
      </c>
      <c r="G197" s="46" t="s">
        <v>131</v>
      </c>
      <c r="H197" s="35" t="s">
        <v>3137</v>
      </c>
      <c r="I197" s="35" t="s">
        <v>3137</v>
      </c>
      <c r="J197" s="46" t="s">
        <v>3457</v>
      </c>
    </row>
    <row r="198" spans="2:10" ht="15.75" customHeight="1" x14ac:dyDescent="0.25">
      <c r="B198" s="35" t="s">
        <v>164</v>
      </c>
      <c r="C198" s="35" t="s">
        <v>164</v>
      </c>
      <c r="D198" s="35" t="s">
        <v>3458</v>
      </c>
      <c r="F198" s="35" t="s">
        <v>131</v>
      </c>
      <c r="G198" s="35" t="s">
        <v>131</v>
      </c>
      <c r="H198" s="35" t="s">
        <v>3137</v>
      </c>
      <c r="I198" s="35" t="s">
        <v>3137</v>
      </c>
      <c r="J198" s="46" t="s">
        <v>3459</v>
      </c>
    </row>
    <row r="199" spans="2:10" ht="15.75" customHeight="1" x14ac:dyDescent="0.25">
      <c r="F199" s="35" t="s">
        <v>131</v>
      </c>
      <c r="G199" s="35" t="s">
        <v>131</v>
      </c>
      <c r="H199" s="35" t="s">
        <v>3137</v>
      </c>
      <c r="I199" s="35" t="s">
        <v>3137</v>
      </c>
      <c r="J199" s="46" t="s">
        <v>3460</v>
      </c>
    </row>
    <row r="200" spans="2:10" ht="15.75" customHeight="1" x14ac:dyDescent="0.25">
      <c r="F200" s="35" t="s">
        <v>131</v>
      </c>
      <c r="G200" s="35" t="s">
        <v>131</v>
      </c>
      <c r="H200" s="35" t="s">
        <v>3137</v>
      </c>
      <c r="I200" s="35" t="s">
        <v>3137</v>
      </c>
      <c r="J200" s="46" t="s">
        <v>3461</v>
      </c>
    </row>
    <row r="201" spans="2:10" ht="15.75" customHeight="1" x14ac:dyDescent="0.25">
      <c r="F201" s="46" t="s">
        <v>131</v>
      </c>
      <c r="G201" s="46" t="s">
        <v>131</v>
      </c>
      <c r="H201" s="35" t="s">
        <v>3139</v>
      </c>
      <c r="I201" s="35" t="s">
        <v>3139</v>
      </c>
      <c r="J201" s="35" t="s">
        <v>3462</v>
      </c>
    </row>
    <row r="202" spans="2:10" ht="15.75" customHeight="1" x14ac:dyDescent="0.25">
      <c r="F202" s="46" t="s">
        <v>131</v>
      </c>
      <c r="G202" s="46" t="s">
        <v>131</v>
      </c>
      <c r="H202" s="35" t="s">
        <v>3139</v>
      </c>
      <c r="I202" s="35" t="s">
        <v>3139</v>
      </c>
      <c r="J202" s="46" t="s">
        <v>3118</v>
      </c>
    </row>
    <row r="203" spans="2:10" ht="15.75" customHeight="1" x14ac:dyDescent="0.25">
      <c r="F203" s="35" t="s">
        <v>131</v>
      </c>
      <c r="G203" s="35" t="s">
        <v>131</v>
      </c>
      <c r="H203" s="35" t="s">
        <v>3139</v>
      </c>
      <c r="I203" s="35" t="s">
        <v>3139</v>
      </c>
      <c r="J203" s="46" t="s">
        <v>3463</v>
      </c>
    </row>
    <row r="204" spans="2:10" ht="15.75" customHeight="1" x14ac:dyDescent="0.25">
      <c r="F204" s="35" t="s">
        <v>131</v>
      </c>
      <c r="G204" s="35" t="s">
        <v>131</v>
      </c>
      <c r="H204" s="35" t="s">
        <v>3139</v>
      </c>
      <c r="I204" s="35" t="s">
        <v>3139</v>
      </c>
      <c r="J204" s="46" t="s">
        <v>3464</v>
      </c>
    </row>
    <row r="205" spans="2:10" ht="15.75" customHeight="1" x14ac:dyDescent="0.25">
      <c r="F205" s="46" t="s">
        <v>131</v>
      </c>
      <c r="G205" s="46" t="s">
        <v>131</v>
      </c>
      <c r="H205" s="35" t="s">
        <v>3139</v>
      </c>
      <c r="I205" s="35" t="s">
        <v>3139</v>
      </c>
      <c r="J205" s="46" t="s">
        <v>3465</v>
      </c>
    </row>
    <row r="206" spans="2:10" ht="15.75" customHeight="1" x14ac:dyDescent="0.25">
      <c r="F206" s="35" t="s">
        <v>131</v>
      </c>
      <c r="G206" s="35" t="s">
        <v>131</v>
      </c>
      <c r="H206" s="35" t="s">
        <v>3139</v>
      </c>
      <c r="I206" s="35" t="s">
        <v>3139</v>
      </c>
      <c r="J206" s="35" t="s">
        <v>3466</v>
      </c>
    </row>
    <row r="207" spans="2:10" ht="15.75" customHeight="1" x14ac:dyDescent="0.25">
      <c r="F207" s="35" t="s">
        <v>131</v>
      </c>
      <c r="G207" s="35" t="s">
        <v>131</v>
      </c>
      <c r="H207" s="35" t="s">
        <v>3139</v>
      </c>
      <c r="I207" s="35" t="s">
        <v>3139</v>
      </c>
      <c r="J207" s="35" t="s">
        <v>3467</v>
      </c>
    </row>
    <row r="208" spans="2:10" ht="15.75" customHeight="1" x14ac:dyDescent="0.25">
      <c r="F208" s="35" t="s">
        <v>131</v>
      </c>
      <c r="G208" s="35" t="s">
        <v>131</v>
      </c>
      <c r="H208" s="35" t="s">
        <v>3139</v>
      </c>
      <c r="I208" s="35" t="s">
        <v>3139</v>
      </c>
      <c r="J208" s="35" t="s">
        <v>3139</v>
      </c>
    </row>
    <row r="209" spans="6:10" ht="15.75" customHeight="1" x14ac:dyDescent="0.25">
      <c r="F209" s="35" t="s">
        <v>131</v>
      </c>
      <c r="G209" s="35" t="s">
        <v>131</v>
      </c>
      <c r="H209" s="35" t="s">
        <v>3139</v>
      </c>
      <c r="I209" s="35" t="s">
        <v>3139</v>
      </c>
      <c r="J209" s="35" t="s">
        <v>3468</v>
      </c>
    </row>
    <row r="210" spans="6:10" ht="15.75" customHeight="1" x14ac:dyDescent="0.25">
      <c r="F210" s="35" t="s">
        <v>131</v>
      </c>
      <c r="G210" s="35" t="s">
        <v>131</v>
      </c>
      <c r="H210" s="35" t="s">
        <v>3139</v>
      </c>
      <c r="I210" s="35" t="s">
        <v>3139</v>
      </c>
      <c r="J210" s="35" t="s">
        <v>3248</v>
      </c>
    </row>
    <row r="211" spans="6:10" ht="15.75" customHeight="1" x14ac:dyDescent="0.25">
      <c r="F211" s="35" t="s">
        <v>131</v>
      </c>
      <c r="G211" s="35" t="s">
        <v>131</v>
      </c>
      <c r="H211" s="35" t="s">
        <v>3139</v>
      </c>
      <c r="I211" s="35" t="s">
        <v>3139</v>
      </c>
      <c r="J211" s="35" t="s">
        <v>3469</v>
      </c>
    </row>
    <row r="212" spans="6:10" ht="15.75" customHeight="1" x14ac:dyDescent="0.25">
      <c r="F212" s="35" t="s">
        <v>131</v>
      </c>
      <c r="G212" s="35" t="s">
        <v>131</v>
      </c>
      <c r="H212" s="35" t="s">
        <v>3140</v>
      </c>
      <c r="I212" s="35" t="s">
        <v>3140</v>
      </c>
      <c r="J212" s="35" t="s">
        <v>3140</v>
      </c>
    </row>
    <row r="213" spans="6:10" ht="15.75" customHeight="1" x14ac:dyDescent="0.25">
      <c r="F213" s="35" t="s">
        <v>131</v>
      </c>
      <c r="G213" s="35" t="s">
        <v>131</v>
      </c>
      <c r="H213" s="35" t="s">
        <v>3140</v>
      </c>
      <c r="I213" s="35" t="s">
        <v>3140</v>
      </c>
      <c r="J213" s="35" t="s">
        <v>3470</v>
      </c>
    </row>
    <row r="214" spans="6:10" ht="15.75" customHeight="1" x14ac:dyDescent="0.25">
      <c r="F214" s="35" t="s">
        <v>131</v>
      </c>
      <c r="G214" s="35" t="s">
        <v>131</v>
      </c>
      <c r="H214" s="35" t="s">
        <v>3140</v>
      </c>
      <c r="I214" s="35" t="s">
        <v>3140</v>
      </c>
      <c r="J214" s="35" t="s">
        <v>3471</v>
      </c>
    </row>
    <row r="215" spans="6:10" ht="15.75" customHeight="1" x14ac:dyDescent="0.25">
      <c r="F215" s="35" t="s">
        <v>131</v>
      </c>
      <c r="G215" s="35" t="s">
        <v>131</v>
      </c>
      <c r="H215" s="35" t="s">
        <v>3140</v>
      </c>
      <c r="I215" s="35" t="s">
        <v>3140</v>
      </c>
      <c r="J215" s="35" t="s">
        <v>3472</v>
      </c>
    </row>
    <row r="216" spans="6:10" ht="15.75" customHeight="1" x14ac:dyDescent="0.25">
      <c r="F216" s="35" t="s">
        <v>131</v>
      </c>
      <c r="G216" s="35" t="s">
        <v>131</v>
      </c>
      <c r="H216" s="35" t="s">
        <v>3142</v>
      </c>
      <c r="I216" s="35" t="s">
        <v>3142</v>
      </c>
      <c r="J216" s="35" t="s">
        <v>3142</v>
      </c>
    </row>
    <row r="217" spans="6:10" ht="15.75" customHeight="1" x14ac:dyDescent="0.25">
      <c r="F217" s="35" t="s">
        <v>131</v>
      </c>
      <c r="G217" s="35" t="s">
        <v>131</v>
      </c>
      <c r="H217" s="35" t="s">
        <v>3142</v>
      </c>
      <c r="I217" s="35" t="s">
        <v>3142</v>
      </c>
      <c r="J217" s="35" t="s">
        <v>3473</v>
      </c>
    </row>
    <row r="218" spans="6:10" ht="15.75" customHeight="1" x14ac:dyDescent="0.25">
      <c r="F218" s="35" t="s">
        <v>131</v>
      </c>
      <c r="G218" s="35" t="s">
        <v>131</v>
      </c>
      <c r="H218" s="35" t="s">
        <v>3142</v>
      </c>
      <c r="I218" s="35" t="s">
        <v>3142</v>
      </c>
      <c r="J218" s="35" t="s">
        <v>3474</v>
      </c>
    </row>
    <row r="219" spans="6:10" ht="15.75" customHeight="1" x14ac:dyDescent="0.25">
      <c r="F219" s="35" t="s">
        <v>131</v>
      </c>
      <c r="G219" s="35" t="s">
        <v>131</v>
      </c>
      <c r="H219" s="35" t="s">
        <v>3142</v>
      </c>
      <c r="I219" s="35" t="s">
        <v>3142</v>
      </c>
      <c r="J219" s="35" t="s">
        <v>3475</v>
      </c>
    </row>
    <row r="220" spans="6:10" ht="15.75" customHeight="1" x14ac:dyDescent="0.25">
      <c r="F220" s="35" t="s">
        <v>131</v>
      </c>
      <c r="G220" s="35" t="s">
        <v>131</v>
      </c>
      <c r="H220" s="35" t="s">
        <v>3142</v>
      </c>
      <c r="I220" s="35" t="s">
        <v>3142</v>
      </c>
      <c r="J220" s="35" t="s">
        <v>3476</v>
      </c>
    </row>
    <row r="221" spans="6:10" ht="15.75" customHeight="1" x14ac:dyDescent="0.25">
      <c r="F221" s="35" t="s">
        <v>131</v>
      </c>
      <c r="G221" s="35" t="s">
        <v>131</v>
      </c>
      <c r="H221" s="35" t="s">
        <v>3142</v>
      </c>
      <c r="I221" s="35" t="s">
        <v>3142</v>
      </c>
      <c r="J221" s="35" t="s">
        <v>3477</v>
      </c>
    </row>
    <row r="222" spans="6:10" ht="15.75" customHeight="1" x14ac:dyDescent="0.25">
      <c r="F222" s="35" t="s">
        <v>131</v>
      </c>
      <c r="G222" s="35" t="s">
        <v>131</v>
      </c>
      <c r="H222" s="35" t="s">
        <v>3142</v>
      </c>
      <c r="I222" s="35" t="s">
        <v>3142</v>
      </c>
      <c r="J222" s="35" t="s">
        <v>3478</v>
      </c>
    </row>
    <row r="223" spans="6:10" ht="15.75" customHeight="1" x14ac:dyDescent="0.25">
      <c r="F223" s="35" t="s">
        <v>131</v>
      </c>
      <c r="G223" s="35" t="s">
        <v>131</v>
      </c>
      <c r="H223" s="35" t="s">
        <v>3142</v>
      </c>
      <c r="I223" s="35" t="s">
        <v>3142</v>
      </c>
      <c r="J223" s="35" t="s">
        <v>3479</v>
      </c>
    </row>
    <row r="224" spans="6:10" ht="15.75" customHeight="1" x14ac:dyDescent="0.25">
      <c r="F224" s="35" t="s">
        <v>131</v>
      </c>
      <c r="G224" s="35" t="s">
        <v>131</v>
      </c>
      <c r="H224" s="35" t="s">
        <v>3142</v>
      </c>
      <c r="I224" s="35" t="s">
        <v>3142</v>
      </c>
      <c r="J224" s="35" t="s">
        <v>3480</v>
      </c>
    </row>
    <row r="225" spans="6:10" ht="15.75" customHeight="1" x14ac:dyDescent="0.25">
      <c r="F225" s="35" t="s">
        <v>131</v>
      </c>
      <c r="G225" s="35" t="s">
        <v>131</v>
      </c>
      <c r="H225" s="35" t="s">
        <v>3142</v>
      </c>
      <c r="I225" s="35" t="s">
        <v>3142</v>
      </c>
      <c r="J225" s="35" t="s">
        <v>3481</v>
      </c>
    </row>
    <row r="226" spans="6:10" ht="15.75" customHeight="1" x14ac:dyDescent="0.25">
      <c r="F226" s="35" t="s">
        <v>131</v>
      </c>
      <c r="G226" s="35" t="s">
        <v>131</v>
      </c>
      <c r="H226" s="35" t="s">
        <v>3144</v>
      </c>
      <c r="I226" s="35" t="s">
        <v>3144</v>
      </c>
      <c r="J226" s="35" t="s">
        <v>3482</v>
      </c>
    </row>
    <row r="227" spans="6:10" ht="15.75" customHeight="1" x14ac:dyDescent="0.25">
      <c r="F227" s="35" t="s">
        <v>131</v>
      </c>
      <c r="G227" s="35" t="s">
        <v>131</v>
      </c>
      <c r="H227" s="35" t="s">
        <v>3144</v>
      </c>
      <c r="I227" s="35" t="s">
        <v>3144</v>
      </c>
      <c r="J227" s="35" t="s">
        <v>3483</v>
      </c>
    </row>
    <row r="228" spans="6:10" ht="15.75" customHeight="1" x14ac:dyDescent="0.25">
      <c r="F228" s="35" t="s">
        <v>131</v>
      </c>
      <c r="G228" s="35" t="s">
        <v>131</v>
      </c>
      <c r="H228" s="35" t="s">
        <v>3144</v>
      </c>
      <c r="I228" s="35" t="s">
        <v>3144</v>
      </c>
      <c r="J228" s="35" t="s">
        <v>3484</v>
      </c>
    </row>
    <row r="229" spans="6:10" ht="15.75" customHeight="1" x14ac:dyDescent="0.25">
      <c r="F229" s="35" t="s">
        <v>131</v>
      </c>
      <c r="G229" s="35" t="s">
        <v>131</v>
      </c>
      <c r="H229" s="35" t="s">
        <v>3144</v>
      </c>
      <c r="I229" s="35" t="s">
        <v>3144</v>
      </c>
      <c r="J229" s="35" t="s">
        <v>3485</v>
      </c>
    </row>
    <row r="230" spans="6:10" ht="15.75" customHeight="1" x14ac:dyDescent="0.25">
      <c r="F230" s="35" t="s">
        <v>131</v>
      </c>
      <c r="G230" s="35" t="s">
        <v>131</v>
      </c>
      <c r="H230" s="35" t="s">
        <v>3144</v>
      </c>
      <c r="I230" s="35" t="s">
        <v>3144</v>
      </c>
      <c r="J230" s="35" t="s">
        <v>3486</v>
      </c>
    </row>
    <row r="231" spans="6:10" ht="15.75" customHeight="1" x14ac:dyDescent="0.25">
      <c r="F231" s="35" t="s">
        <v>131</v>
      </c>
      <c r="G231" s="35" t="s">
        <v>131</v>
      </c>
      <c r="H231" s="35" t="s">
        <v>3144</v>
      </c>
      <c r="I231" s="35" t="s">
        <v>3144</v>
      </c>
      <c r="J231" s="35" t="s">
        <v>3487</v>
      </c>
    </row>
    <row r="232" spans="6:10" ht="15.75" customHeight="1" x14ac:dyDescent="0.25">
      <c r="F232" s="35" t="s">
        <v>131</v>
      </c>
      <c r="G232" s="35" t="s">
        <v>131</v>
      </c>
      <c r="H232" s="35" t="s">
        <v>3144</v>
      </c>
      <c r="I232" s="35" t="s">
        <v>3144</v>
      </c>
      <c r="J232" s="35" t="s">
        <v>3488</v>
      </c>
    </row>
    <row r="233" spans="6:10" ht="15.75" customHeight="1" x14ac:dyDescent="0.25">
      <c r="F233" s="35" t="s">
        <v>131</v>
      </c>
      <c r="G233" s="35" t="s">
        <v>131</v>
      </c>
      <c r="H233" s="35" t="s">
        <v>3144</v>
      </c>
      <c r="I233" s="35" t="s">
        <v>3144</v>
      </c>
      <c r="J233" s="35" t="s">
        <v>3144</v>
      </c>
    </row>
    <row r="234" spans="6:10" ht="15.75" customHeight="1" x14ac:dyDescent="0.25">
      <c r="F234" s="35" t="s">
        <v>131</v>
      </c>
      <c r="G234" s="35" t="s">
        <v>131</v>
      </c>
      <c r="H234" s="35" t="s">
        <v>3144</v>
      </c>
      <c r="I234" s="35" t="s">
        <v>3144</v>
      </c>
      <c r="J234" s="35" t="s">
        <v>3489</v>
      </c>
    </row>
    <row r="235" spans="6:10" ht="15.75" customHeight="1" x14ac:dyDescent="0.25">
      <c r="F235" s="35" t="s">
        <v>131</v>
      </c>
      <c r="G235" s="35" t="s">
        <v>131</v>
      </c>
      <c r="H235" s="35" t="s">
        <v>3146</v>
      </c>
      <c r="I235" s="35" t="s">
        <v>3146</v>
      </c>
      <c r="J235" s="35" t="s">
        <v>3146</v>
      </c>
    </row>
    <row r="236" spans="6:10" ht="15.75" customHeight="1" x14ac:dyDescent="0.25">
      <c r="F236" s="35" t="s">
        <v>131</v>
      </c>
      <c r="G236" s="35" t="s">
        <v>131</v>
      </c>
      <c r="H236" s="35" t="s">
        <v>3146</v>
      </c>
      <c r="I236" s="35" t="s">
        <v>3146</v>
      </c>
      <c r="J236" s="35" t="s">
        <v>3221</v>
      </c>
    </row>
    <row r="237" spans="6:10" ht="15.75" customHeight="1" x14ac:dyDescent="0.25">
      <c r="F237" s="35" t="s">
        <v>131</v>
      </c>
      <c r="G237" s="35" t="s">
        <v>131</v>
      </c>
      <c r="H237" s="35" t="s">
        <v>3146</v>
      </c>
      <c r="I237" s="35" t="s">
        <v>3146</v>
      </c>
      <c r="J237" s="35" t="s">
        <v>3490</v>
      </c>
    </row>
    <row r="238" spans="6:10" ht="15.75" customHeight="1" x14ac:dyDescent="0.25">
      <c r="F238" s="35" t="s">
        <v>131</v>
      </c>
      <c r="G238" s="35" t="s">
        <v>131</v>
      </c>
      <c r="H238" s="35" t="s">
        <v>3146</v>
      </c>
      <c r="I238" s="35" t="s">
        <v>3146</v>
      </c>
      <c r="J238" s="35" t="s">
        <v>3491</v>
      </c>
    </row>
    <row r="239" spans="6:10" ht="15.75" customHeight="1" x14ac:dyDescent="0.25">
      <c r="F239" s="35" t="s">
        <v>131</v>
      </c>
      <c r="G239" s="35" t="s">
        <v>131</v>
      </c>
      <c r="H239" s="35" t="s">
        <v>3146</v>
      </c>
      <c r="I239" s="35" t="s">
        <v>3146</v>
      </c>
      <c r="J239" s="35" t="s">
        <v>3492</v>
      </c>
    </row>
    <row r="240" spans="6:10" ht="15.75" customHeight="1" x14ac:dyDescent="0.25">
      <c r="F240" s="35" t="s">
        <v>131</v>
      </c>
      <c r="G240" s="35" t="s">
        <v>131</v>
      </c>
      <c r="H240" s="35" t="s">
        <v>3146</v>
      </c>
      <c r="I240" s="35" t="s">
        <v>3146</v>
      </c>
      <c r="J240" s="35" t="s">
        <v>3493</v>
      </c>
    </row>
    <row r="241" spans="6:10" ht="15.75" customHeight="1" x14ac:dyDescent="0.25">
      <c r="F241" s="35" t="s">
        <v>131</v>
      </c>
      <c r="G241" s="35" t="s">
        <v>131</v>
      </c>
      <c r="H241" s="35" t="s">
        <v>3146</v>
      </c>
      <c r="I241" s="35" t="s">
        <v>3146</v>
      </c>
      <c r="J241" s="35" t="s">
        <v>3494</v>
      </c>
    </row>
    <row r="242" spans="6:10" ht="15.75" customHeight="1" x14ac:dyDescent="0.25">
      <c r="F242" s="35" t="s">
        <v>131</v>
      </c>
      <c r="G242" s="35" t="s">
        <v>131</v>
      </c>
      <c r="H242" s="35" t="s">
        <v>3146</v>
      </c>
      <c r="I242" s="35" t="s">
        <v>3146</v>
      </c>
      <c r="J242" s="35" t="s">
        <v>3495</v>
      </c>
    </row>
    <row r="243" spans="6:10" ht="15.75" customHeight="1" x14ac:dyDescent="0.25">
      <c r="F243" s="35" t="s">
        <v>131</v>
      </c>
      <c r="G243" s="35" t="s">
        <v>131</v>
      </c>
      <c r="H243" s="35" t="s">
        <v>3146</v>
      </c>
      <c r="I243" s="35" t="s">
        <v>3146</v>
      </c>
      <c r="J243" s="35" t="s">
        <v>3496</v>
      </c>
    </row>
    <row r="244" spans="6:10" ht="15.75" customHeight="1" x14ac:dyDescent="0.25">
      <c r="F244" s="35" t="s">
        <v>131</v>
      </c>
      <c r="G244" s="35" t="s">
        <v>131</v>
      </c>
      <c r="H244" s="35" t="s">
        <v>3146</v>
      </c>
      <c r="I244" s="35" t="s">
        <v>3146</v>
      </c>
      <c r="J244" s="35" t="s">
        <v>3497</v>
      </c>
    </row>
    <row r="245" spans="6:10" ht="15.75" customHeight="1" x14ac:dyDescent="0.25">
      <c r="F245" s="35" t="s">
        <v>131</v>
      </c>
      <c r="G245" s="35" t="s">
        <v>131</v>
      </c>
      <c r="H245" s="35" t="s">
        <v>3148</v>
      </c>
      <c r="I245" s="35" t="s">
        <v>3148</v>
      </c>
      <c r="J245" s="35" t="s">
        <v>3148</v>
      </c>
    </row>
    <row r="246" spans="6:10" ht="15.75" customHeight="1" x14ac:dyDescent="0.25">
      <c r="F246" s="35" t="s">
        <v>131</v>
      </c>
      <c r="G246" s="35" t="s">
        <v>131</v>
      </c>
      <c r="H246" s="35" t="s">
        <v>3148</v>
      </c>
      <c r="I246" s="35" t="s">
        <v>3148</v>
      </c>
      <c r="J246" s="35" t="s">
        <v>3498</v>
      </c>
    </row>
    <row r="247" spans="6:10" ht="15.75" customHeight="1" x14ac:dyDescent="0.25">
      <c r="F247" s="35" t="s">
        <v>131</v>
      </c>
      <c r="G247" s="35" t="s">
        <v>131</v>
      </c>
      <c r="H247" s="35" t="s">
        <v>3148</v>
      </c>
      <c r="I247" s="35" t="s">
        <v>3148</v>
      </c>
      <c r="J247" s="35" t="s">
        <v>3499</v>
      </c>
    </row>
    <row r="248" spans="6:10" ht="15.75" customHeight="1" x14ac:dyDescent="0.25">
      <c r="F248" s="35" t="s">
        <v>131</v>
      </c>
      <c r="G248" s="35" t="s">
        <v>131</v>
      </c>
      <c r="H248" s="35" t="s">
        <v>3148</v>
      </c>
      <c r="I248" s="35" t="s">
        <v>3148</v>
      </c>
      <c r="J248" s="35" t="s">
        <v>3500</v>
      </c>
    </row>
    <row r="249" spans="6:10" ht="15.75" customHeight="1" x14ac:dyDescent="0.25">
      <c r="F249" s="35" t="s">
        <v>131</v>
      </c>
      <c r="G249" s="35" t="s">
        <v>131</v>
      </c>
      <c r="H249" s="35" t="s">
        <v>3148</v>
      </c>
      <c r="I249" s="35" t="s">
        <v>3148</v>
      </c>
      <c r="J249" s="35" t="s">
        <v>3501</v>
      </c>
    </row>
    <row r="250" spans="6:10" ht="15.75" customHeight="1" x14ac:dyDescent="0.25">
      <c r="F250" s="35" t="s">
        <v>131</v>
      </c>
      <c r="G250" s="35" t="s">
        <v>131</v>
      </c>
      <c r="H250" s="35" t="s">
        <v>3148</v>
      </c>
      <c r="I250" s="35" t="s">
        <v>3148</v>
      </c>
      <c r="J250" s="35" t="s">
        <v>3502</v>
      </c>
    </row>
    <row r="251" spans="6:10" ht="15.75" customHeight="1" x14ac:dyDescent="0.25">
      <c r="F251" s="35" t="s">
        <v>131</v>
      </c>
      <c r="G251" s="35" t="s">
        <v>131</v>
      </c>
      <c r="H251" s="35" t="s">
        <v>3148</v>
      </c>
      <c r="I251" s="35" t="s">
        <v>3148</v>
      </c>
      <c r="J251" s="35" t="s">
        <v>3503</v>
      </c>
    </row>
    <row r="252" spans="6:10" ht="15.75" customHeight="1" x14ac:dyDescent="0.25">
      <c r="F252" s="35" t="s">
        <v>131</v>
      </c>
      <c r="G252" s="35" t="s">
        <v>131</v>
      </c>
      <c r="H252" s="35" t="s">
        <v>3148</v>
      </c>
      <c r="I252" s="35" t="s">
        <v>3148</v>
      </c>
      <c r="J252" s="35" t="s">
        <v>3504</v>
      </c>
    </row>
    <row r="253" spans="6:10" ht="15.75" customHeight="1" x14ac:dyDescent="0.25">
      <c r="F253" s="35" t="s">
        <v>190</v>
      </c>
      <c r="G253" s="35" t="s">
        <v>190</v>
      </c>
      <c r="H253" s="35" t="s">
        <v>3150</v>
      </c>
      <c r="I253" s="35" t="s">
        <v>3150</v>
      </c>
      <c r="J253" s="35" t="s">
        <v>3150</v>
      </c>
    </row>
    <row r="254" spans="6:10" ht="15.75" customHeight="1" x14ac:dyDescent="0.25">
      <c r="F254" s="35" t="s">
        <v>190</v>
      </c>
      <c r="G254" s="35" t="s">
        <v>190</v>
      </c>
      <c r="H254" s="35" t="s">
        <v>3150</v>
      </c>
      <c r="I254" s="35" t="s">
        <v>3150</v>
      </c>
      <c r="J254" s="35" t="s">
        <v>3505</v>
      </c>
    </row>
    <row r="255" spans="6:10" ht="15.75" customHeight="1" x14ac:dyDescent="0.25">
      <c r="F255" s="35" t="s">
        <v>190</v>
      </c>
      <c r="G255" s="35" t="s">
        <v>190</v>
      </c>
      <c r="H255" s="35" t="s">
        <v>3150</v>
      </c>
      <c r="I255" s="35" t="s">
        <v>3150</v>
      </c>
      <c r="J255" s="35" t="s">
        <v>3506</v>
      </c>
    </row>
    <row r="256" spans="6:10" ht="15.75" customHeight="1" x14ac:dyDescent="0.25">
      <c r="F256" s="35" t="s">
        <v>190</v>
      </c>
      <c r="G256" s="35" t="s">
        <v>190</v>
      </c>
      <c r="H256" s="35" t="s">
        <v>3150</v>
      </c>
      <c r="I256" s="35" t="s">
        <v>3150</v>
      </c>
      <c r="J256" s="35" t="s">
        <v>3507</v>
      </c>
    </row>
    <row r="257" spans="6:10" ht="15.75" customHeight="1" x14ac:dyDescent="0.25">
      <c r="F257" s="35" t="s">
        <v>190</v>
      </c>
      <c r="G257" s="35" t="s">
        <v>190</v>
      </c>
      <c r="H257" s="35" t="s">
        <v>3150</v>
      </c>
      <c r="I257" s="35" t="s">
        <v>3150</v>
      </c>
      <c r="J257" s="35" t="s">
        <v>3508</v>
      </c>
    </row>
    <row r="258" spans="6:10" ht="15.75" customHeight="1" x14ac:dyDescent="0.25">
      <c r="F258" s="35" t="s">
        <v>190</v>
      </c>
      <c r="G258" s="35" t="s">
        <v>190</v>
      </c>
      <c r="H258" s="35" t="s">
        <v>3150</v>
      </c>
      <c r="I258" s="35" t="s">
        <v>3150</v>
      </c>
      <c r="J258" s="35" t="s">
        <v>3509</v>
      </c>
    </row>
    <row r="259" spans="6:10" ht="15.75" customHeight="1" x14ac:dyDescent="0.25">
      <c r="F259" s="35" t="s">
        <v>190</v>
      </c>
      <c r="G259" s="35" t="s">
        <v>190</v>
      </c>
      <c r="H259" s="35" t="s">
        <v>3150</v>
      </c>
      <c r="I259" s="35" t="s">
        <v>3150</v>
      </c>
      <c r="J259" s="35" t="s">
        <v>3510</v>
      </c>
    </row>
    <row r="260" spans="6:10" ht="15.75" customHeight="1" x14ac:dyDescent="0.25">
      <c r="F260" s="35" t="s">
        <v>190</v>
      </c>
      <c r="G260" s="35" t="s">
        <v>190</v>
      </c>
      <c r="H260" s="35" t="s">
        <v>3150</v>
      </c>
      <c r="I260" s="35" t="s">
        <v>3150</v>
      </c>
      <c r="J260" s="35" t="s">
        <v>3511</v>
      </c>
    </row>
    <row r="261" spans="6:10" ht="15.75" customHeight="1" x14ac:dyDescent="0.25">
      <c r="F261" s="35" t="s">
        <v>190</v>
      </c>
      <c r="G261" s="35" t="s">
        <v>190</v>
      </c>
      <c r="H261" s="35" t="s">
        <v>3150</v>
      </c>
      <c r="I261" s="35" t="s">
        <v>3150</v>
      </c>
      <c r="J261" s="35" t="s">
        <v>3512</v>
      </c>
    </row>
    <row r="262" spans="6:10" ht="15.75" customHeight="1" x14ac:dyDescent="0.25">
      <c r="F262" s="35" t="s">
        <v>190</v>
      </c>
      <c r="G262" s="35" t="s">
        <v>190</v>
      </c>
      <c r="H262" s="35" t="s">
        <v>3152</v>
      </c>
      <c r="I262" s="35" t="s">
        <v>3152</v>
      </c>
      <c r="J262" s="35" t="s">
        <v>3152</v>
      </c>
    </row>
    <row r="263" spans="6:10" ht="15.75" customHeight="1" x14ac:dyDescent="0.25">
      <c r="F263" s="35" t="s">
        <v>190</v>
      </c>
      <c r="G263" s="35" t="s">
        <v>190</v>
      </c>
      <c r="H263" s="35" t="s">
        <v>3152</v>
      </c>
      <c r="I263" s="35" t="s">
        <v>3152</v>
      </c>
      <c r="J263" s="35" t="s">
        <v>3513</v>
      </c>
    </row>
    <row r="264" spans="6:10" ht="15.75" customHeight="1" x14ac:dyDescent="0.25">
      <c r="F264" s="35" t="s">
        <v>190</v>
      </c>
      <c r="G264" s="35" t="s">
        <v>190</v>
      </c>
      <c r="H264" s="35" t="s">
        <v>3152</v>
      </c>
      <c r="I264" s="35" t="s">
        <v>3152</v>
      </c>
      <c r="J264" s="35" t="s">
        <v>3514</v>
      </c>
    </row>
    <row r="265" spans="6:10" ht="15.75" customHeight="1" x14ac:dyDescent="0.25">
      <c r="F265" s="35" t="s">
        <v>190</v>
      </c>
      <c r="G265" s="35" t="s">
        <v>190</v>
      </c>
      <c r="H265" s="35" t="s">
        <v>3152</v>
      </c>
      <c r="I265" s="35" t="s">
        <v>3152</v>
      </c>
      <c r="J265" s="35" t="s">
        <v>3515</v>
      </c>
    </row>
    <row r="266" spans="6:10" ht="15.75" customHeight="1" x14ac:dyDescent="0.25">
      <c r="F266" s="35" t="s">
        <v>190</v>
      </c>
      <c r="G266" s="35" t="s">
        <v>190</v>
      </c>
      <c r="H266" s="35" t="s">
        <v>3152</v>
      </c>
      <c r="I266" s="35" t="s">
        <v>3152</v>
      </c>
      <c r="J266" s="35" t="s">
        <v>3516</v>
      </c>
    </row>
    <row r="267" spans="6:10" ht="15.75" customHeight="1" x14ac:dyDescent="0.25">
      <c r="F267" s="35" t="s">
        <v>190</v>
      </c>
      <c r="G267" s="35" t="s">
        <v>190</v>
      </c>
      <c r="H267" s="35" t="s">
        <v>3152</v>
      </c>
      <c r="I267" s="35" t="s">
        <v>3152</v>
      </c>
      <c r="J267" s="35" t="s">
        <v>3517</v>
      </c>
    </row>
    <row r="268" spans="6:10" ht="15.75" customHeight="1" x14ac:dyDescent="0.25">
      <c r="F268" s="35" t="s">
        <v>190</v>
      </c>
      <c r="G268" s="35" t="s">
        <v>190</v>
      </c>
      <c r="H268" s="35" t="s">
        <v>3152</v>
      </c>
      <c r="I268" s="35" t="s">
        <v>3152</v>
      </c>
      <c r="J268" s="35" t="s">
        <v>3518</v>
      </c>
    </row>
    <row r="269" spans="6:10" ht="15.75" customHeight="1" x14ac:dyDescent="0.25">
      <c r="F269" s="35" t="s">
        <v>190</v>
      </c>
      <c r="G269" s="35" t="s">
        <v>190</v>
      </c>
      <c r="H269" s="35" t="s">
        <v>3152</v>
      </c>
      <c r="I269" s="35" t="s">
        <v>3152</v>
      </c>
      <c r="J269" s="35" t="s">
        <v>3519</v>
      </c>
    </row>
    <row r="270" spans="6:10" ht="15.75" customHeight="1" x14ac:dyDescent="0.25">
      <c r="F270" s="35" t="s">
        <v>190</v>
      </c>
      <c r="G270" s="35" t="s">
        <v>190</v>
      </c>
      <c r="H270" s="35" t="s">
        <v>3152</v>
      </c>
      <c r="I270" s="35" t="s">
        <v>3152</v>
      </c>
      <c r="J270" s="35" t="s">
        <v>3520</v>
      </c>
    </row>
    <row r="271" spans="6:10" ht="15.75" customHeight="1" x14ac:dyDescent="0.25">
      <c r="F271" s="35" t="s">
        <v>190</v>
      </c>
      <c r="G271" s="35" t="s">
        <v>190</v>
      </c>
      <c r="H271" s="35" t="s">
        <v>3152</v>
      </c>
      <c r="I271" s="35" t="s">
        <v>3152</v>
      </c>
      <c r="J271" s="35" t="s">
        <v>3521</v>
      </c>
    </row>
    <row r="272" spans="6:10" ht="15.75" customHeight="1" x14ac:dyDescent="0.25">
      <c r="F272" s="35" t="s">
        <v>190</v>
      </c>
      <c r="G272" s="35" t="s">
        <v>190</v>
      </c>
      <c r="H272" s="35" t="s">
        <v>3152</v>
      </c>
      <c r="I272" s="35" t="s">
        <v>3152</v>
      </c>
      <c r="J272" s="35" t="s">
        <v>3522</v>
      </c>
    </row>
    <row r="273" spans="6:10" ht="15.75" customHeight="1" x14ac:dyDescent="0.25">
      <c r="F273" s="35" t="s">
        <v>190</v>
      </c>
      <c r="G273" s="35" t="s">
        <v>190</v>
      </c>
      <c r="H273" s="35" t="s">
        <v>3152</v>
      </c>
      <c r="I273" s="35" t="s">
        <v>3152</v>
      </c>
      <c r="J273" s="35" t="s">
        <v>3523</v>
      </c>
    </row>
    <row r="274" spans="6:10" ht="15.75" customHeight="1" x14ac:dyDescent="0.25">
      <c r="F274" s="35" t="s">
        <v>190</v>
      </c>
      <c r="G274" s="35" t="s">
        <v>190</v>
      </c>
      <c r="H274" s="35" t="s">
        <v>3152</v>
      </c>
      <c r="I274" s="35" t="s">
        <v>3152</v>
      </c>
      <c r="J274" s="35" t="s">
        <v>3524</v>
      </c>
    </row>
    <row r="275" spans="6:10" ht="15.75" customHeight="1" x14ac:dyDescent="0.25">
      <c r="F275" s="35" t="s">
        <v>190</v>
      </c>
      <c r="G275" s="35" t="s">
        <v>190</v>
      </c>
      <c r="H275" s="35" t="s">
        <v>3152</v>
      </c>
      <c r="I275" s="35" t="s">
        <v>3152</v>
      </c>
      <c r="J275" s="35" t="s">
        <v>3525</v>
      </c>
    </row>
    <row r="276" spans="6:10" ht="15.75" customHeight="1" x14ac:dyDescent="0.25">
      <c r="F276" s="35" t="s">
        <v>190</v>
      </c>
      <c r="G276" s="35" t="s">
        <v>190</v>
      </c>
      <c r="H276" s="35" t="s">
        <v>3152</v>
      </c>
      <c r="I276" s="35" t="s">
        <v>3152</v>
      </c>
      <c r="J276" s="35" t="s">
        <v>3526</v>
      </c>
    </row>
    <row r="277" spans="6:10" ht="15.75" customHeight="1" x14ac:dyDescent="0.25">
      <c r="F277" s="35" t="s">
        <v>190</v>
      </c>
      <c r="G277" s="35" t="s">
        <v>190</v>
      </c>
      <c r="H277" s="35" t="s">
        <v>3152</v>
      </c>
      <c r="I277" s="35" t="s">
        <v>3152</v>
      </c>
      <c r="J277" s="35" t="s">
        <v>3527</v>
      </c>
    </row>
    <row r="278" spans="6:10" ht="15.75" customHeight="1" x14ac:dyDescent="0.25">
      <c r="F278" s="35" t="s">
        <v>190</v>
      </c>
      <c r="G278" s="35" t="s">
        <v>190</v>
      </c>
      <c r="H278" s="35" t="s">
        <v>3152</v>
      </c>
      <c r="I278" s="35" t="s">
        <v>3152</v>
      </c>
      <c r="J278" s="35" t="s">
        <v>3528</v>
      </c>
    </row>
    <row r="279" spans="6:10" ht="15.75" customHeight="1" x14ac:dyDescent="0.25">
      <c r="F279" s="35" t="s">
        <v>190</v>
      </c>
      <c r="G279" s="35" t="s">
        <v>190</v>
      </c>
      <c r="H279" s="35" t="s">
        <v>3152</v>
      </c>
      <c r="I279" s="35" t="s">
        <v>3152</v>
      </c>
      <c r="J279" s="35" t="s">
        <v>3529</v>
      </c>
    </row>
    <row r="280" spans="6:10" ht="15.75" customHeight="1" x14ac:dyDescent="0.25">
      <c r="F280" s="35" t="s">
        <v>190</v>
      </c>
      <c r="G280" s="35" t="s">
        <v>190</v>
      </c>
      <c r="H280" s="35" t="s">
        <v>3152</v>
      </c>
      <c r="I280" s="35" t="s">
        <v>3152</v>
      </c>
      <c r="J280" s="35" t="s">
        <v>3530</v>
      </c>
    </row>
    <row r="281" spans="6:10" ht="15.75" customHeight="1" x14ac:dyDescent="0.25">
      <c r="F281" s="35" t="s">
        <v>190</v>
      </c>
      <c r="G281" s="35" t="s">
        <v>190</v>
      </c>
      <c r="H281" s="35" t="s">
        <v>3152</v>
      </c>
      <c r="I281" s="35" t="s">
        <v>3152</v>
      </c>
      <c r="J281" s="35" t="s">
        <v>3531</v>
      </c>
    </row>
    <row r="282" spans="6:10" ht="15.75" customHeight="1" x14ac:dyDescent="0.25">
      <c r="F282" s="35" t="s">
        <v>190</v>
      </c>
      <c r="G282" s="35" t="s">
        <v>190</v>
      </c>
      <c r="H282" s="35" t="s">
        <v>3154</v>
      </c>
      <c r="I282" s="35" t="s">
        <v>3154</v>
      </c>
      <c r="J282" s="35" t="s">
        <v>3154</v>
      </c>
    </row>
    <row r="283" spans="6:10" ht="15.75" customHeight="1" x14ac:dyDescent="0.25">
      <c r="F283" s="35" t="s">
        <v>190</v>
      </c>
      <c r="G283" s="35" t="s">
        <v>190</v>
      </c>
      <c r="H283" s="35" t="s">
        <v>3154</v>
      </c>
      <c r="I283" s="35" t="s">
        <v>3154</v>
      </c>
      <c r="J283" s="35" t="s">
        <v>3532</v>
      </c>
    </row>
    <row r="284" spans="6:10" ht="15.75" customHeight="1" x14ac:dyDescent="0.25">
      <c r="F284" s="35" t="s">
        <v>190</v>
      </c>
      <c r="G284" s="35" t="s">
        <v>190</v>
      </c>
      <c r="H284" s="35" t="s">
        <v>3154</v>
      </c>
      <c r="I284" s="35" t="s">
        <v>3154</v>
      </c>
      <c r="J284" s="35" t="s">
        <v>3533</v>
      </c>
    </row>
    <row r="285" spans="6:10" ht="15.75" customHeight="1" x14ac:dyDescent="0.25">
      <c r="F285" s="35" t="s">
        <v>190</v>
      </c>
      <c r="G285" s="35" t="s">
        <v>190</v>
      </c>
      <c r="H285" s="35" t="s">
        <v>3154</v>
      </c>
      <c r="I285" s="35" t="s">
        <v>3154</v>
      </c>
      <c r="J285" s="35" t="s">
        <v>3534</v>
      </c>
    </row>
    <row r="286" spans="6:10" ht="15.75" customHeight="1" x14ac:dyDescent="0.25">
      <c r="F286" s="35" t="s">
        <v>190</v>
      </c>
      <c r="G286" s="35" t="s">
        <v>190</v>
      </c>
      <c r="H286" s="35" t="s">
        <v>3154</v>
      </c>
      <c r="I286" s="35" t="s">
        <v>3154</v>
      </c>
      <c r="J286" s="35" t="s">
        <v>3535</v>
      </c>
    </row>
    <row r="287" spans="6:10" ht="15.75" customHeight="1" x14ac:dyDescent="0.25">
      <c r="F287" s="35" t="s">
        <v>190</v>
      </c>
      <c r="G287" s="35" t="s">
        <v>190</v>
      </c>
      <c r="H287" s="35" t="s">
        <v>3154</v>
      </c>
      <c r="I287" s="35" t="s">
        <v>3154</v>
      </c>
      <c r="J287" s="35" t="s">
        <v>3536</v>
      </c>
    </row>
    <row r="288" spans="6:10" ht="15.75" customHeight="1" x14ac:dyDescent="0.25">
      <c r="F288" s="35" t="s">
        <v>190</v>
      </c>
      <c r="G288" s="35" t="s">
        <v>190</v>
      </c>
      <c r="H288" s="35" t="s">
        <v>3154</v>
      </c>
      <c r="I288" s="35" t="s">
        <v>3154</v>
      </c>
      <c r="J288" s="35" t="s">
        <v>3537</v>
      </c>
    </row>
    <row r="289" spans="6:10" ht="15.75" customHeight="1" x14ac:dyDescent="0.25">
      <c r="F289" s="35" t="s">
        <v>190</v>
      </c>
      <c r="G289" s="35" t="s">
        <v>190</v>
      </c>
      <c r="H289" s="35" t="s">
        <v>3156</v>
      </c>
      <c r="I289" s="35" t="s">
        <v>3156</v>
      </c>
      <c r="J289" s="35" t="s">
        <v>3538</v>
      </c>
    </row>
    <row r="290" spans="6:10" ht="15.75" customHeight="1" x14ac:dyDescent="0.25">
      <c r="F290" s="35" t="s">
        <v>190</v>
      </c>
      <c r="G290" s="35" t="s">
        <v>190</v>
      </c>
      <c r="H290" s="35" t="s">
        <v>3156</v>
      </c>
      <c r="I290" s="35" t="s">
        <v>3156</v>
      </c>
      <c r="J290" s="35" t="s">
        <v>3539</v>
      </c>
    </row>
    <row r="291" spans="6:10" ht="15.75" customHeight="1" x14ac:dyDescent="0.25">
      <c r="F291" s="35" t="s">
        <v>190</v>
      </c>
      <c r="G291" s="35" t="s">
        <v>190</v>
      </c>
      <c r="H291" s="35" t="s">
        <v>3156</v>
      </c>
      <c r="I291" s="35" t="s">
        <v>3156</v>
      </c>
      <c r="J291" s="35" t="s">
        <v>3540</v>
      </c>
    </row>
    <row r="292" spans="6:10" ht="15.75" customHeight="1" x14ac:dyDescent="0.25">
      <c r="F292" s="35" t="s">
        <v>190</v>
      </c>
      <c r="G292" s="35" t="s">
        <v>190</v>
      </c>
      <c r="H292" s="35" t="s">
        <v>3156</v>
      </c>
      <c r="I292" s="35" t="s">
        <v>3156</v>
      </c>
      <c r="J292" s="35" t="s">
        <v>3541</v>
      </c>
    </row>
    <row r="293" spans="6:10" ht="15.75" customHeight="1" x14ac:dyDescent="0.25">
      <c r="F293" s="35" t="s">
        <v>190</v>
      </c>
      <c r="G293" s="35" t="s">
        <v>190</v>
      </c>
      <c r="H293" s="35" t="s">
        <v>3156</v>
      </c>
      <c r="I293" s="35" t="s">
        <v>3156</v>
      </c>
      <c r="J293" s="35" t="s">
        <v>3264</v>
      </c>
    </row>
    <row r="294" spans="6:10" ht="15.75" customHeight="1" x14ac:dyDescent="0.25">
      <c r="F294" s="35" t="s">
        <v>190</v>
      </c>
      <c r="G294" s="35" t="s">
        <v>190</v>
      </c>
      <c r="H294" s="35" t="s">
        <v>3156</v>
      </c>
      <c r="I294" s="35" t="s">
        <v>3156</v>
      </c>
      <c r="J294" s="35" t="s">
        <v>3542</v>
      </c>
    </row>
    <row r="295" spans="6:10" ht="15.75" customHeight="1" x14ac:dyDescent="0.25">
      <c r="F295" s="35" t="s">
        <v>190</v>
      </c>
      <c r="G295" s="35" t="s">
        <v>190</v>
      </c>
      <c r="H295" s="35" t="s">
        <v>3156</v>
      </c>
      <c r="I295" s="35" t="s">
        <v>3156</v>
      </c>
      <c r="J295" s="35" t="s">
        <v>3543</v>
      </c>
    </row>
    <row r="296" spans="6:10" ht="15.75" customHeight="1" x14ac:dyDescent="0.25">
      <c r="F296" s="35" t="s">
        <v>190</v>
      </c>
      <c r="G296" s="35" t="s">
        <v>190</v>
      </c>
      <c r="H296" s="35" t="s">
        <v>3156</v>
      </c>
      <c r="I296" s="35" t="s">
        <v>3156</v>
      </c>
      <c r="J296" s="35" t="s">
        <v>3544</v>
      </c>
    </row>
    <row r="297" spans="6:10" ht="15.75" customHeight="1" x14ac:dyDescent="0.25">
      <c r="F297" s="35" t="s">
        <v>190</v>
      </c>
      <c r="G297" s="35" t="s">
        <v>190</v>
      </c>
      <c r="H297" s="35" t="s">
        <v>3156</v>
      </c>
      <c r="I297" s="35" t="s">
        <v>3156</v>
      </c>
      <c r="J297" s="35" t="s">
        <v>3545</v>
      </c>
    </row>
    <row r="298" spans="6:10" ht="15.75" customHeight="1" x14ac:dyDescent="0.25">
      <c r="F298" s="35" t="s">
        <v>190</v>
      </c>
      <c r="G298" s="35" t="s">
        <v>190</v>
      </c>
      <c r="H298" s="35" t="s">
        <v>3156</v>
      </c>
      <c r="I298" s="35" t="s">
        <v>3156</v>
      </c>
      <c r="J298" s="35" t="s">
        <v>3546</v>
      </c>
    </row>
    <row r="299" spans="6:10" ht="15.75" customHeight="1" x14ac:dyDescent="0.25">
      <c r="F299" s="35" t="s">
        <v>190</v>
      </c>
      <c r="G299" s="35" t="s">
        <v>190</v>
      </c>
      <c r="H299" s="35" t="s">
        <v>3156</v>
      </c>
      <c r="I299" s="35" t="s">
        <v>3156</v>
      </c>
      <c r="J299" s="35" t="s">
        <v>3547</v>
      </c>
    </row>
    <row r="300" spans="6:10" ht="15.75" customHeight="1" x14ac:dyDescent="0.25">
      <c r="F300" s="35" t="s">
        <v>190</v>
      </c>
      <c r="G300" s="35" t="s">
        <v>190</v>
      </c>
      <c r="H300" s="35" t="s">
        <v>3156</v>
      </c>
      <c r="I300" s="35" t="s">
        <v>3156</v>
      </c>
      <c r="J300" s="35" t="s">
        <v>3548</v>
      </c>
    </row>
    <row r="301" spans="6:10" ht="15.75" customHeight="1" x14ac:dyDescent="0.25">
      <c r="F301" s="35" t="s">
        <v>190</v>
      </c>
      <c r="G301" s="35" t="s">
        <v>190</v>
      </c>
      <c r="H301" s="35" t="s">
        <v>3156</v>
      </c>
      <c r="I301" s="35" t="s">
        <v>3156</v>
      </c>
      <c r="J301" s="35" t="s">
        <v>3549</v>
      </c>
    </row>
    <row r="302" spans="6:10" ht="15.75" customHeight="1" x14ac:dyDescent="0.25">
      <c r="F302" s="35" t="s">
        <v>190</v>
      </c>
      <c r="G302" s="35" t="s">
        <v>190</v>
      </c>
      <c r="H302" s="35" t="s">
        <v>3156</v>
      </c>
      <c r="I302" s="35" t="s">
        <v>3156</v>
      </c>
      <c r="J302" s="35" t="s">
        <v>3550</v>
      </c>
    </row>
    <row r="303" spans="6:10" ht="15.75" customHeight="1" x14ac:dyDescent="0.25">
      <c r="F303" s="35" t="s">
        <v>190</v>
      </c>
      <c r="G303" s="35" t="s">
        <v>190</v>
      </c>
      <c r="H303" s="35" t="s">
        <v>3156</v>
      </c>
      <c r="I303" s="35" t="s">
        <v>3156</v>
      </c>
      <c r="J303" s="35" t="s">
        <v>3551</v>
      </c>
    </row>
    <row r="304" spans="6:10" ht="15.75" customHeight="1" x14ac:dyDescent="0.25">
      <c r="F304" s="35" t="s">
        <v>190</v>
      </c>
      <c r="G304" s="35" t="s">
        <v>190</v>
      </c>
      <c r="H304" s="35" t="s">
        <v>3156</v>
      </c>
      <c r="I304" s="35" t="s">
        <v>3156</v>
      </c>
      <c r="J304" s="35" t="s">
        <v>3552</v>
      </c>
    </row>
    <row r="305" spans="6:10" ht="15.75" customHeight="1" x14ac:dyDescent="0.25">
      <c r="F305" s="35" t="s">
        <v>190</v>
      </c>
      <c r="G305" s="35" t="s">
        <v>190</v>
      </c>
      <c r="H305" s="35" t="s">
        <v>3156</v>
      </c>
      <c r="I305" s="35" t="s">
        <v>3156</v>
      </c>
      <c r="J305" s="35" t="s">
        <v>3553</v>
      </c>
    </row>
    <row r="306" spans="6:10" ht="15.75" customHeight="1" x14ac:dyDescent="0.25">
      <c r="F306" s="35" t="s">
        <v>190</v>
      </c>
      <c r="G306" s="35" t="s">
        <v>190</v>
      </c>
      <c r="H306" s="35" t="s">
        <v>3158</v>
      </c>
      <c r="I306" s="35" t="s">
        <v>3158</v>
      </c>
      <c r="J306" s="35" t="s">
        <v>3554</v>
      </c>
    </row>
    <row r="307" spans="6:10" ht="15.75" customHeight="1" x14ac:dyDescent="0.25">
      <c r="F307" s="35" t="s">
        <v>190</v>
      </c>
      <c r="G307" s="35" t="s">
        <v>190</v>
      </c>
      <c r="H307" s="35" t="s">
        <v>3158</v>
      </c>
      <c r="I307" s="35" t="s">
        <v>3158</v>
      </c>
      <c r="J307" s="35" t="s">
        <v>3158</v>
      </c>
    </row>
    <row r="308" spans="6:10" ht="15.75" customHeight="1" x14ac:dyDescent="0.25">
      <c r="F308" s="35" t="s">
        <v>190</v>
      </c>
      <c r="G308" s="35" t="s">
        <v>190</v>
      </c>
      <c r="H308" s="35" t="s">
        <v>3158</v>
      </c>
      <c r="I308" s="35" t="s">
        <v>3158</v>
      </c>
      <c r="J308" s="35" t="s">
        <v>3555</v>
      </c>
    </row>
    <row r="309" spans="6:10" ht="15.75" customHeight="1" x14ac:dyDescent="0.25">
      <c r="F309" s="35" t="s">
        <v>190</v>
      </c>
      <c r="G309" s="35" t="s">
        <v>190</v>
      </c>
      <c r="H309" s="35" t="s">
        <v>3158</v>
      </c>
      <c r="I309" s="35" t="s">
        <v>3158</v>
      </c>
      <c r="J309" s="35" t="s">
        <v>3556</v>
      </c>
    </row>
    <row r="310" spans="6:10" ht="15.75" customHeight="1" x14ac:dyDescent="0.25">
      <c r="F310" s="35" t="s">
        <v>190</v>
      </c>
      <c r="G310" s="35" t="s">
        <v>190</v>
      </c>
      <c r="H310" s="35" t="s">
        <v>3158</v>
      </c>
      <c r="I310" s="35" t="s">
        <v>3158</v>
      </c>
      <c r="J310" s="35" t="s">
        <v>3557</v>
      </c>
    </row>
    <row r="311" spans="6:10" ht="15.75" customHeight="1" x14ac:dyDescent="0.25">
      <c r="F311" s="35" t="s">
        <v>190</v>
      </c>
      <c r="G311" s="35" t="s">
        <v>190</v>
      </c>
      <c r="H311" s="35" t="s">
        <v>3158</v>
      </c>
      <c r="I311" s="35" t="s">
        <v>3158</v>
      </c>
      <c r="J311" s="35" t="s">
        <v>3558</v>
      </c>
    </row>
    <row r="312" spans="6:10" ht="15.75" customHeight="1" x14ac:dyDescent="0.25">
      <c r="F312" s="35" t="s">
        <v>190</v>
      </c>
      <c r="G312" s="35" t="s">
        <v>190</v>
      </c>
      <c r="H312" s="35" t="s">
        <v>3160</v>
      </c>
      <c r="I312" s="35" t="s">
        <v>3160</v>
      </c>
      <c r="J312" s="35" t="s">
        <v>3160</v>
      </c>
    </row>
    <row r="313" spans="6:10" ht="15.75" customHeight="1" x14ac:dyDescent="0.25">
      <c r="F313" s="35" t="s">
        <v>190</v>
      </c>
      <c r="G313" s="35" t="s">
        <v>190</v>
      </c>
      <c r="H313" s="35" t="s">
        <v>3160</v>
      </c>
      <c r="I313" s="35" t="s">
        <v>3160</v>
      </c>
      <c r="J313" s="35" t="s">
        <v>3559</v>
      </c>
    </row>
    <row r="314" spans="6:10" ht="15.75" customHeight="1" x14ac:dyDescent="0.25">
      <c r="F314" s="35" t="s">
        <v>190</v>
      </c>
      <c r="G314" s="35" t="s">
        <v>190</v>
      </c>
      <c r="H314" s="35" t="s">
        <v>3160</v>
      </c>
      <c r="I314" s="35" t="s">
        <v>3160</v>
      </c>
      <c r="J314" s="35" t="s">
        <v>3560</v>
      </c>
    </row>
    <row r="315" spans="6:10" ht="15.75" customHeight="1" x14ac:dyDescent="0.25">
      <c r="F315" s="35" t="s">
        <v>190</v>
      </c>
      <c r="G315" s="35" t="s">
        <v>190</v>
      </c>
      <c r="H315" s="35" t="s">
        <v>3160</v>
      </c>
      <c r="I315" s="35" t="s">
        <v>3160</v>
      </c>
      <c r="J315" s="35" t="s">
        <v>3561</v>
      </c>
    </row>
    <row r="316" spans="6:10" ht="15.75" customHeight="1" x14ac:dyDescent="0.25">
      <c r="F316" s="35" t="s">
        <v>190</v>
      </c>
      <c r="G316" s="35" t="s">
        <v>190</v>
      </c>
      <c r="H316" s="35" t="s">
        <v>3160</v>
      </c>
      <c r="I316" s="35" t="s">
        <v>3160</v>
      </c>
      <c r="J316" s="35" t="s">
        <v>3562</v>
      </c>
    </row>
    <row r="317" spans="6:10" ht="15.75" customHeight="1" x14ac:dyDescent="0.25">
      <c r="F317" s="35" t="s">
        <v>190</v>
      </c>
      <c r="G317" s="35" t="s">
        <v>190</v>
      </c>
      <c r="H317" s="35" t="s">
        <v>3160</v>
      </c>
      <c r="I317" s="35" t="s">
        <v>3160</v>
      </c>
      <c r="J317" s="35" t="s">
        <v>3563</v>
      </c>
    </row>
    <row r="318" spans="6:10" ht="15.75" customHeight="1" x14ac:dyDescent="0.25">
      <c r="F318" s="35" t="s">
        <v>190</v>
      </c>
      <c r="G318" s="35" t="s">
        <v>190</v>
      </c>
      <c r="H318" s="35" t="s">
        <v>3160</v>
      </c>
      <c r="I318" s="35" t="s">
        <v>3160</v>
      </c>
      <c r="J318" s="35" t="s">
        <v>3564</v>
      </c>
    </row>
    <row r="319" spans="6:10" ht="15.75" customHeight="1" x14ac:dyDescent="0.25">
      <c r="F319" s="35" t="s">
        <v>190</v>
      </c>
      <c r="G319" s="35" t="s">
        <v>190</v>
      </c>
      <c r="H319" s="35" t="s">
        <v>3160</v>
      </c>
      <c r="I319" s="35" t="s">
        <v>3160</v>
      </c>
      <c r="J319" s="35" t="s">
        <v>3565</v>
      </c>
    </row>
    <row r="320" spans="6:10" ht="15.75" customHeight="1" x14ac:dyDescent="0.25">
      <c r="F320" s="35" t="s">
        <v>190</v>
      </c>
      <c r="G320" s="35" t="s">
        <v>190</v>
      </c>
      <c r="H320" s="35" t="s">
        <v>3160</v>
      </c>
      <c r="I320" s="35" t="s">
        <v>3160</v>
      </c>
      <c r="J320" s="35" t="s">
        <v>3566</v>
      </c>
    </row>
    <row r="321" spans="6:10" ht="15.75" customHeight="1" x14ac:dyDescent="0.25">
      <c r="F321" s="35" t="s">
        <v>190</v>
      </c>
      <c r="G321" s="35" t="s">
        <v>190</v>
      </c>
      <c r="H321" s="35" t="s">
        <v>3160</v>
      </c>
      <c r="I321" s="35" t="s">
        <v>3160</v>
      </c>
      <c r="J321" s="35" t="s">
        <v>3567</v>
      </c>
    </row>
    <row r="322" spans="6:10" ht="15.75" customHeight="1" x14ac:dyDescent="0.25">
      <c r="F322" s="35" t="s">
        <v>190</v>
      </c>
      <c r="G322" s="35" t="s">
        <v>190</v>
      </c>
      <c r="H322" s="35" t="s">
        <v>3160</v>
      </c>
      <c r="I322" s="35" t="s">
        <v>3160</v>
      </c>
      <c r="J322" s="35" t="s">
        <v>3568</v>
      </c>
    </row>
    <row r="323" spans="6:10" ht="15.75" customHeight="1" x14ac:dyDescent="0.25">
      <c r="F323" s="35" t="s">
        <v>190</v>
      </c>
      <c r="G323" s="35" t="s">
        <v>190</v>
      </c>
      <c r="H323" s="35" t="s">
        <v>3162</v>
      </c>
      <c r="I323" s="35" t="s">
        <v>3162</v>
      </c>
      <c r="J323" s="35" t="s">
        <v>3569</v>
      </c>
    </row>
    <row r="324" spans="6:10" ht="15.75" customHeight="1" x14ac:dyDescent="0.25">
      <c r="F324" s="35" t="s">
        <v>190</v>
      </c>
      <c r="G324" s="35" t="s">
        <v>190</v>
      </c>
      <c r="H324" s="35" t="s">
        <v>3162</v>
      </c>
      <c r="I324" s="35" t="s">
        <v>3162</v>
      </c>
      <c r="J324" s="35" t="s">
        <v>3570</v>
      </c>
    </row>
    <row r="325" spans="6:10" ht="15.75" customHeight="1" x14ac:dyDescent="0.25">
      <c r="F325" s="35" t="s">
        <v>190</v>
      </c>
      <c r="G325" s="35" t="s">
        <v>190</v>
      </c>
      <c r="H325" s="35" t="s">
        <v>3162</v>
      </c>
      <c r="I325" s="35" t="s">
        <v>3162</v>
      </c>
      <c r="J325" s="35" t="s">
        <v>3571</v>
      </c>
    </row>
    <row r="326" spans="6:10" ht="15.75" customHeight="1" x14ac:dyDescent="0.25">
      <c r="F326" s="35" t="s">
        <v>190</v>
      </c>
      <c r="G326" s="35" t="s">
        <v>190</v>
      </c>
      <c r="H326" s="35" t="s">
        <v>3162</v>
      </c>
      <c r="I326" s="35" t="s">
        <v>3162</v>
      </c>
      <c r="J326" s="35" t="s">
        <v>3572</v>
      </c>
    </row>
    <row r="327" spans="6:10" ht="15.75" customHeight="1" x14ac:dyDescent="0.25">
      <c r="F327" s="35" t="s">
        <v>190</v>
      </c>
      <c r="G327" s="35" t="s">
        <v>190</v>
      </c>
      <c r="H327" s="35" t="s">
        <v>3162</v>
      </c>
      <c r="I327" s="35" t="s">
        <v>3162</v>
      </c>
      <c r="J327" s="35" t="s">
        <v>3573</v>
      </c>
    </row>
    <row r="328" spans="6:10" ht="15.75" customHeight="1" x14ac:dyDescent="0.25">
      <c r="F328" s="35" t="s">
        <v>190</v>
      </c>
      <c r="G328" s="35" t="s">
        <v>190</v>
      </c>
      <c r="H328" s="35" t="s">
        <v>3162</v>
      </c>
      <c r="I328" s="35" t="s">
        <v>3162</v>
      </c>
      <c r="J328" s="35" t="s">
        <v>3574</v>
      </c>
    </row>
    <row r="329" spans="6:10" ht="15.75" customHeight="1" x14ac:dyDescent="0.25">
      <c r="F329" s="35" t="s">
        <v>190</v>
      </c>
      <c r="G329" s="35" t="s">
        <v>190</v>
      </c>
      <c r="H329" s="35" t="s">
        <v>3162</v>
      </c>
      <c r="I329" s="35" t="s">
        <v>3162</v>
      </c>
      <c r="J329" s="35" t="s">
        <v>3575</v>
      </c>
    </row>
    <row r="330" spans="6:10" ht="15.75" customHeight="1" x14ac:dyDescent="0.25">
      <c r="F330" s="35" t="s">
        <v>190</v>
      </c>
      <c r="G330" s="35" t="s">
        <v>190</v>
      </c>
      <c r="H330" s="35" t="s">
        <v>3162</v>
      </c>
      <c r="I330" s="35" t="s">
        <v>3162</v>
      </c>
      <c r="J330" s="35" t="s">
        <v>3576</v>
      </c>
    </row>
    <row r="331" spans="6:10" ht="15.75" customHeight="1" x14ac:dyDescent="0.25">
      <c r="F331" s="35" t="s">
        <v>190</v>
      </c>
      <c r="G331" s="35" t="s">
        <v>190</v>
      </c>
      <c r="H331" s="35" t="s">
        <v>3162</v>
      </c>
      <c r="I331" s="35" t="s">
        <v>3162</v>
      </c>
      <c r="J331" s="35" t="s">
        <v>3577</v>
      </c>
    </row>
    <row r="332" spans="6:10" ht="15.75" customHeight="1" x14ac:dyDescent="0.25">
      <c r="F332" s="35" t="s">
        <v>190</v>
      </c>
      <c r="G332" s="35" t="s">
        <v>190</v>
      </c>
      <c r="H332" s="35" t="s">
        <v>3162</v>
      </c>
      <c r="I332" s="35" t="s">
        <v>3162</v>
      </c>
      <c r="J332" s="35" t="s">
        <v>3248</v>
      </c>
    </row>
    <row r="333" spans="6:10" ht="15.75" customHeight="1" x14ac:dyDescent="0.25">
      <c r="F333" s="35" t="s">
        <v>190</v>
      </c>
      <c r="G333" s="35" t="s">
        <v>190</v>
      </c>
      <c r="H333" s="35" t="s">
        <v>3162</v>
      </c>
      <c r="I333" s="35" t="s">
        <v>3162</v>
      </c>
      <c r="J333" s="35" t="s">
        <v>3578</v>
      </c>
    </row>
    <row r="334" spans="6:10" ht="15.75" customHeight="1" x14ac:dyDescent="0.25">
      <c r="F334" s="35" t="s">
        <v>190</v>
      </c>
      <c r="G334" s="35" t="s">
        <v>190</v>
      </c>
      <c r="H334" s="35" t="s">
        <v>3162</v>
      </c>
      <c r="I334" s="35" t="s">
        <v>3162</v>
      </c>
      <c r="J334" s="35" t="s">
        <v>3579</v>
      </c>
    </row>
    <row r="335" spans="6:10" ht="15.75" customHeight="1" x14ac:dyDescent="0.25">
      <c r="F335" s="35" t="s">
        <v>190</v>
      </c>
      <c r="G335" s="35" t="s">
        <v>190</v>
      </c>
      <c r="H335" s="35" t="s">
        <v>3162</v>
      </c>
      <c r="I335" s="35" t="s">
        <v>3162</v>
      </c>
      <c r="J335" s="35" t="s">
        <v>3580</v>
      </c>
    </row>
    <row r="336" spans="6:10" ht="15.75" customHeight="1" x14ac:dyDescent="0.25">
      <c r="F336" s="35" t="s">
        <v>190</v>
      </c>
      <c r="G336" s="35" t="s">
        <v>190</v>
      </c>
      <c r="H336" s="35" t="s">
        <v>3162</v>
      </c>
      <c r="I336" s="35" t="s">
        <v>3162</v>
      </c>
      <c r="J336" s="35" t="s">
        <v>3581</v>
      </c>
    </row>
    <row r="337" spans="6:10" ht="15.75" customHeight="1" x14ac:dyDescent="0.25">
      <c r="F337" s="35" t="s">
        <v>158</v>
      </c>
      <c r="G337" s="35" t="s">
        <v>158</v>
      </c>
      <c r="H337" s="35" t="s">
        <v>158</v>
      </c>
      <c r="I337" s="35" t="s">
        <v>3582</v>
      </c>
      <c r="J337" s="35" t="s">
        <v>158</v>
      </c>
    </row>
    <row r="338" spans="6:10" ht="15.75" customHeight="1" x14ac:dyDescent="0.25">
      <c r="F338" s="35" t="s">
        <v>158</v>
      </c>
      <c r="G338" s="35" t="s">
        <v>158</v>
      </c>
      <c r="H338" s="35" t="s">
        <v>158</v>
      </c>
      <c r="I338" s="35" t="s">
        <v>3582</v>
      </c>
      <c r="J338" s="35" t="s">
        <v>3583</v>
      </c>
    </row>
    <row r="339" spans="6:10" ht="15.75" customHeight="1" x14ac:dyDescent="0.25">
      <c r="F339" s="35" t="s">
        <v>158</v>
      </c>
      <c r="G339" s="35" t="s">
        <v>158</v>
      </c>
      <c r="H339" s="35" t="s">
        <v>158</v>
      </c>
      <c r="I339" s="35" t="s">
        <v>3582</v>
      </c>
      <c r="J339" s="35" t="s">
        <v>3584</v>
      </c>
    </row>
    <row r="340" spans="6:10" ht="15.75" customHeight="1" x14ac:dyDescent="0.25">
      <c r="F340" s="35" t="s">
        <v>158</v>
      </c>
      <c r="G340" s="35" t="s">
        <v>158</v>
      </c>
      <c r="H340" s="35" t="s">
        <v>158</v>
      </c>
      <c r="I340" s="35" t="s">
        <v>3582</v>
      </c>
      <c r="J340" s="35" t="s">
        <v>3585</v>
      </c>
    </row>
    <row r="341" spans="6:10" ht="15.75" customHeight="1" x14ac:dyDescent="0.25">
      <c r="F341" s="35" t="s">
        <v>158</v>
      </c>
      <c r="G341" s="35" t="s">
        <v>158</v>
      </c>
      <c r="H341" s="35" t="s">
        <v>158</v>
      </c>
      <c r="I341" s="35" t="s">
        <v>3582</v>
      </c>
      <c r="J341" s="35" t="s">
        <v>3586</v>
      </c>
    </row>
    <row r="342" spans="6:10" ht="15.75" customHeight="1" x14ac:dyDescent="0.25">
      <c r="F342" s="35" t="s">
        <v>158</v>
      </c>
      <c r="G342" s="35" t="s">
        <v>158</v>
      </c>
      <c r="H342" s="35" t="s">
        <v>158</v>
      </c>
      <c r="I342" s="35" t="s">
        <v>3582</v>
      </c>
      <c r="J342" s="35" t="s">
        <v>3587</v>
      </c>
    </row>
    <row r="343" spans="6:10" ht="15.75" customHeight="1" x14ac:dyDescent="0.25">
      <c r="F343" s="35" t="s">
        <v>158</v>
      </c>
      <c r="G343" s="35" t="s">
        <v>158</v>
      </c>
      <c r="H343" s="35" t="s">
        <v>158</v>
      </c>
      <c r="I343" s="35" t="s">
        <v>3582</v>
      </c>
      <c r="J343" s="35" t="s">
        <v>3588</v>
      </c>
    </row>
    <row r="344" spans="6:10" ht="15.75" customHeight="1" x14ac:dyDescent="0.25">
      <c r="F344" s="35" t="s">
        <v>158</v>
      </c>
      <c r="G344" s="35" t="s">
        <v>158</v>
      </c>
      <c r="H344" s="35" t="s">
        <v>158</v>
      </c>
      <c r="I344" s="35" t="s">
        <v>3582</v>
      </c>
      <c r="J344" s="35" t="s">
        <v>3589</v>
      </c>
    </row>
    <row r="345" spans="6:10" ht="15.75" customHeight="1" x14ac:dyDescent="0.25">
      <c r="F345" s="35" t="s">
        <v>158</v>
      </c>
      <c r="G345" s="35" t="s">
        <v>158</v>
      </c>
      <c r="H345" s="35" t="s">
        <v>158</v>
      </c>
      <c r="I345" s="35" t="s">
        <v>3582</v>
      </c>
      <c r="J345" s="35" t="s">
        <v>3590</v>
      </c>
    </row>
    <row r="346" spans="6:10" ht="15.75" customHeight="1" x14ac:dyDescent="0.25">
      <c r="F346" s="35" t="s">
        <v>158</v>
      </c>
      <c r="G346" s="35" t="s">
        <v>158</v>
      </c>
      <c r="H346" s="35" t="s">
        <v>158</v>
      </c>
      <c r="I346" s="35" t="s">
        <v>3582</v>
      </c>
      <c r="J346" s="35" t="s">
        <v>3591</v>
      </c>
    </row>
    <row r="347" spans="6:10" ht="15.75" customHeight="1" x14ac:dyDescent="0.25">
      <c r="F347" s="35" t="s">
        <v>158</v>
      </c>
      <c r="G347" s="35" t="s">
        <v>158</v>
      </c>
      <c r="H347" s="35" t="s">
        <v>158</v>
      </c>
      <c r="I347" s="35" t="s">
        <v>3582</v>
      </c>
      <c r="J347" s="35" t="s">
        <v>3592</v>
      </c>
    </row>
    <row r="348" spans="6:10" ht="15.75" customHeight="1" x14ac:dyDescent="0.25">
      <c r="F348" s="35" t="s">
        <v>158</v>
      </c>
      <c r="G348" s="35" t="s">
        <v>158</v>
      </c>
      <c r="H348" s="35" t="s">
        <v>158</v>
      </c>
      <c r="I348" s="35" t="s">
        <v>3582</v>
      </c>
      <c r="J348" s="35" t="s">
        <v>3593</v>
      </c>
    </row>
    <row r="349" spans="6:10" ht="15.75" customHeight="1" x14ac:dyDescent="0.25">
      <c r="F349" s="35" t="s">
        <v>158</v>
      </c>
      <c r="G349" s="35" t="s">
        <v>158</v>
      </c>
      <c r="H349" s="35" t="s">
        <v>158</v>
      </c>
      <c r="I349" s="35" t="s">
        <v>3582</v>
      </c>
      <c r="J349" s="35" t="s">
        <v>3594</v>
      </c>
    </row>
    <row r="350" spans="6:10" ht="15.75" customHeight="1" x14ac:dyDescent="0.25">
      <c r="F350" s="35" t="s">
        <v>158</v>
      </c>
      <c r="G350" s="35" t="s">
        <v>158</v>
      </c>
      <c r="H350" s="35" t="s">
        <v>158</v>
      </c>
      <c r="I350" s="35" t="s">
        <v>3582</v>
      </c>
      <c r="J350" s="35" t="s">
        <v>3595</v>
      </c>
    </row>
    <row r="351" spans="6:10" ht="15.75" customHeight="1" x14ac:dyDescent="0.25">
      <c r="F351" s="35" t="s">
        <v>158</v>
      </c>
      <c r="G351" s="35" t="s">
        <v>158</v>
      </c>
      <c r="H351" s="35" t="s">
        <v>158</v>
      </c>
      <c r="I351" s="35" t="s">
        <v>3582</v>
      </c>
      <c r="J351" s="35" t="s">
        <v>3596</v>
      </c>
    </row>
    <row r="352" spans="6:10" ht="15.75" customHeight="1" x14ac:dyDescent="0.25">
      <c r="F352" s="35" t="s">
        <v>158</v>
      </c>
      <c r="G352" s="35" t="s">
        <v>158</v>
      </c>
      <c r="H352" s="35" t="s">
        <v>158</v>
      </c>
      <c r="I352" s="35" t="s">
        <v>3582</v>
      </c>
      <c r="J352" s="35" t="s">
        <v>3597</v>
      </c>
    </row>
    <row r="353" spans="6:10" ht="15.75" customHeight="1" x14ac:dyDescent="0.25">
      <c r="F353" s="35" t="s">
        <v>158</v>
      </c>
      <c r="G353" s="35" t="s">
        <v>158</v>
      </c>
      <c r="H353" s="35" t="s">
        <v>158</v>
      </c>
      <c r="I353" s="35" t="s">
        <v>3582</v>
      </c>
      <c r="J353" s="35" t="s">
        <v>3598</v>
      </c>
    </row>
    <row r="354" spans="6:10" ht="15.75" customHeight="1" x14ac:dyDescent="0.25">
      <c r="F354" s="35" t="s">
        <v>158</v>
      </c>
      <c r="G354" s="35" t="s">
        <v>158</v>
      </c>
      <c r="H354" s="35" t="s">
        <v>158</v>
      </c>
      <c r="I354" s="35" t="s">
        <v>3582</v>
      </c>
      <c r="J354" s="35" t="s">
        <v>3599</v>
      </c>
    </row>
    <row r="355" spans="6:10" ht="15.75" customHeight="1" x14ac:dyDescent="0.25">
      <c r="F355" s="35" t="s">
        <v>158</v>
      </c>
      <c r="G355" s="35" t="s">
        <v>158</v>
      </c>
      <c r="H355" s="35" t="s">
        <v>158</v>
      </c>
      <c r="I355" s="35" t="s">
        <v>3582</v>
      </c>
      <c r="J355" s="35" t="s">
        <v>3600</v>
      </c>
    </row>
    <row r="356" spans="6:10" ht="15.75" customHeight="1" x14ac:dyDescent="0.25">
      <c r="F356" s="35" t="s">
        <v>158</v>
      </c>
      <c r="G356" s="35" t="s">
        <v>158</v>
      </c>
      <c r="H356" s="35" t="s">
        <v>158</v>
      </c>
      <c r="I356" s="35" t="s">
        <v>3582</v>
      </c>
      <c r="J356" s="35" t="s">
        <v>3601</v>
      </c>
    </row>
    <row r="357" spans="6:10" ht="15.75" customHeight="1" x14ac:dyDescent="0.25">
      <c r="F357" s="35" t="s">
        <v>158</v>
      </c>
      <c r="G357" s="35" t="s">
        <v>158</v>
      </c>
      <c r="H357" s="35" t="s">
        <v>158</v>
      </c>
      <c r="I357" s="35" t="s">
        <v>3582</v>
      </c>
      <c r="J357" s="35" t="s">
        <v>3602</v>
      </c>
    </row>
    <row r="358" spans="6:10" ht="15.75" customHeight="1" x14ac:dyDescent="0.25">
      <c r="F358" s="35" t="s">
        <v>158</v>
      </c>
      <c r="G358" s="35" t="s">
        <v>158</v>
      </c>
      <c r="H358" s="35" t="s">
        <v>158</v>
      </c>
      <c r="I358" s="35" t="s">
        <v>3582</v>
      </c>
      <c r="J358" s="35" t="s">
        <v>3603</v>
      </c>
    </row>
    <row r="359" spans="6:10" ht="15.75" customHeight="1" x14ac:dyDescent="0.25">
      <c r="F359" s="35" t="s">
        <v>158</v>
      </c>
      <c r="G359" s="35" t="s">
        <v>158</v>
      </c>
      <c r="H359" s="35" t="s">
        <v>158</v>
      </c>
      <c r="I359" s="35" t="s">
        <v>3582</v>
      </c>
      <c r="J359" s="35" t="s">
        <v>3604</v>
      </c>
    </row>
    <row r="360" spans="6:10" ht="15.75" customHeight="1" x14ac:dyDescent="0.25">
      <c r="F360" s="35" t="s">
        <v>158</v>
      </c>
      <c r="G360" s="35" t="s">
        <v>158</v>
      </c>
      <c r="H360" s="35" t="s">
        <v>158</v>
      </c>
      <c r="I360" s="35" t="s">
        <v>3582</v>
      </c>
      <c r="J360" s="35" t="s">
        <v>3605</v>
      </c>
    </row>
    <row r="361" spans="6:10" ht="15.75" customHeight="1" x14ac:dyDescent="0.25">
      <c r="F361" s="35" t="s">
        <v>158</v>
      </c>
      <c r="G361" s="35" t="s">
        <v>158</v>
      </c>
      <c r="H361" s="35" t="s">
        <v>158</v>
      </c>
      <c r="I361" s="35" t="s">
        <v>3582</v>
      </c>
      <c r="J361" s="35" t="s">
        <v>3606</v>
      </c>
    </row>
    <row r="362" spans="6:10" ht="15.75" customHeight="1" x14ac:dyDescent="0.25">
      <c r="F362" s="35" t="s">
        <v>158</v>
      </c>
      <c r="G362" s="35" t="s">
        <v>158</v>
      </c>
      <c r="H362" s="35" t="s">
        <v>158</v>
      </c>
      <c r="I362" s="35" t="s">
        <v>3582</v>
      </c>
      <c r="J362" s="35" t="s">
        <v>3607</v>
      </c>
    </row>
    <row r="363" spans="6:10" ht="15.75" customHeight="1" x14ac:dyDescent="0.25">
      <c r="F363" s="35" t="s">
        <v>158</v>
      </c>
      <c r="G363" s="35" t="s">
        <v>158</v>
      </c>
      <c r="H363" s="35" t="s">
        <v>158</v>
      </c>
      <c r="I363" s="35" t="s">
        <v>3582</v>
      </c>
      <c r="J363" s="35" t="s">
        <v>3608</v>
      </c>
    </row>
    <row r="364" spans="6:10" ht="15.75" customHeight="1" x14ac:dyDescent="0.25">
      <c r="F364" s="35" t="s">
        <v>158</v>
      </c>
      <c r="G364" s="35" t="s">
        <v>158</v>
      </c>
      <c r="H364" s="35" t="s">
        <v>158</v>
      </c>
      <c r="I364" s="35" t="s">
        <v>3582</v>
      </c>
      <c r="J364" s="35" t="s">
        <v>3609</v>
      </c>
    </row>
    <row r="365" spans="6:10" ht="15.75" customHeight="1" x14ac:dyDescent="0.25">
      <c r="F365" s="35" t="s">
        <v>158</v>
      </c>
      <c r="G365" s="35" t="s">
        <v>158</v>
      </c>
      <c r="H365" s="35" t="s">
        <v>158</v>
      </c>
      <c r="I365" s="35" t="s">
        <v>3582</v>
      </c>
      <c r="J365" s="35" t="s">
        <v>3610</v>
      </c>
    </row>
    <row r="366" spans="6:10" ht="15.75" customHeight="1" x14ac:dyDescent="0.25">
      <c r="F366" s="35" t="s">
        <v>158</v>
      </c>
      <c r="G366" s="35" t="s">
        <v>158</v>
      </c>
      <c r="H366" s="35" t="s">
        <v>3165</v>
      </c>
      <c r="I366" s="35" t="s">
        <v>3165</v>
      </c>
      <c r="J366" s="35" t="s">
        <v>3165</v>
      </c>
    </row>
    <row r="367" spans="6:10" ht="15.75" customHeight="1" x14ac:dyDescent="0.25">
      <c r="F367" s="35" t="s">
        <v>158</v>
      </c>
      <c r="G367" s="35" t="s">
        <v>158</v>
      </c>
      <c r="H367" s="35" t="s">
        <v>3165</v>
      </c>
      <c r="I367" s="35" t="s">
        <v>3165</v>
      </c>
      <c r="J367" s="35" t="s">
        <v>3611</v>
      </c>
    </row>
    <row r="368" spans="6:10" ht="15.75" customHeight="1" x14ac:dyDescent="0.25">
      <c r="F368" s="35" t="s">
        <v>158</v>
      </c>
      <c r="G368" s="35" t="s">
        <v>158</v>
      </c>
      <c r="H368" s="35" t="s">
        <v>3165</v>
      </c>
      <c r="I368" s="35" t="s">
        <v>3165</v>
      </c>
      <c r="J368" s="35" t="s">
        <v>3612</v>
      </c>
    </row>
    <row r="369" spans="6:10" ht="15.75" customHeight="1" x14ac:dyDescent="0.25">
      <c r="F369" s="35" t="s">
        <v>158</v>
      </c>
      <c r="G369" s="35" t="s">
        <v>158</v>
      </c>
      <c r="H369" s="35" t="s">
        <v>3165</v>
      </c>
      <c r="I369" s="35" t="s">
        <v>3165</v>
      </c>
      <c r="J369" s="35" t="s">
        <v>3431</v>
      </c>
    </row>
    <row r="370" spans="6:10" ht="15.75" customHeight="1" x14ac:dyDescent="0.25">
      <c r="F370" s="35" t="s">
        <v>158</v>
      </c>
      <c r="G370" s="35" t="s">
        <v>158</v>
      </c>
      <c r="H370" s="35" t="s">
        <v>3165</v>
      </c>
      <c r="I370" s="35" t="s">
        <v>3165</v>
      </c>
      <c r="J370" s="35" t="s">
        <v>3613</v>
      </c>
    </row>
    <row r="371" spans="6:10" ht="15.75" customHeight="1" x14ac:dyDescent="0.25">
      <c r="F371" s="35" t="s">
        <v>158</v>
      </c>
      <c r="G371" s="35" t="s">
        <v>158</v>
      </c>
      <c r="H371" s="35" t="s">
        <v>3165</v>
      </c>
      <c r="I371" s="35" t="s">
        <v>3165</v>
      </c>
      <c r="J371" s="35" t="s">
        <v>3614</v>
      </c>
    </row>
    <row r="372" spans="6:10" ht="15.75" customHeight="1" x14ac:dyDescent="0.25">
      <c r="F372" s="35" t="s">
        <v>158</v>
      </c>
      <c r="G372" s="35" t="s">
        <v>158</v>
      </c>
      <c r="H372" s="35" t="s">
        <v>3165</v>
      </c>
      <c r="I372" s="35" t="s">
        <v>3165</v>
      </c>
      <c r="J372" s="35" t="s">
        <v>3615</v>
      </c>
    </row>
    <row r="373" spans="6:10" ht="15.75" customHeight="1" x14ac:dyDescent="0.25">
      <c r="F373" s="35" t="s">
        <v>158</v>
      </c>
      <c r="G373" s="35" t="s">
        <v>158</v>
      </c>
      <c r="H373" s="35" t="s">
        <v>3165</v>
      </c>
      <c r="I373" s="35" t="s">
        <v>3165</v>
      </c>
      <c r="J373" s="35" t="s">
        <v>3616</v>
      </c>
    </row>
    <row r="374" spans="6:10" ht="15.75" customHeight="1" x14ac:dyDescent="0.25">
      <c r="F374" s="35" t="s">
        <v>158</v>
      </c>
      <c r="G374" s="35" t="s">
        <v>158</v>
      </c>
      <c r="H374" s="35" t="s">
        <v>3167</v>
      </c>
      <c r="I374" s="35" t="s">
        <v>3167</v>
      </c>
      <c r="J374" s="35" t="s">
        <v>3167</v>
      </c>
    </row>
    <row r="375" spans="6:10" ht="15.75" customHeight="1" x14ac:dyDescent="0.25">
      <c r="F375" s="35" t="s">
        <v>158</v>
      </c>
      <c r="G375" s="35" t="s">
        <v>158</v>
      </c>
      <c r="H375" s="35" t="s">
        <v>3167</v>
      </c>
      <c r="I375" s="35" t="s">
        <v>3167</v>
      </c>
      <c r="J375" s="35" t="s">
        <v>3617</v>
      </c>
    </row>
    <row r="376" spans="6:10" ht="15.75" customHeight="1" x14ac:dyDescent="0.25">
      <c r="F376" s="35" t="s">
        <v>158</v>
      </c>
      <c r="G376" s="35" t="s">
        <v>158</v>
      </c>
      <c r="H376" s="35" t="s">
        <v>3167</v>
      </c>
      <c r="I376" s="35" t="s">
        <v>3167</v>
      </c>
      <c r="J376" s="35" t="s">
        <v>3618</v>
      </c>
    </row>
    <row r="377" spans="6:10" ht="15.75" customHeight="1" x14ac:dyDescent="0.25">
      <c r="F377" s="35" t="s">
        <v>158</v>
      </c>
      <c r="G377" s="35" t="s">
        <v>158</v>
      </c>
      <c r="H377" s="35" t="s">
        <v>3167</v>
      </c>
      <c r="I377" s="35" t="s">
        <v>3167</v>
      </c>
      <c r="J377" s="35" t="s">
        <v>3619</v>
      </c>
    </row>
    <row r="378" spans="6:10" ht="15.75" customHeight="1" x14ac:dyDescent="0.25">
      <c r="F378" s="35" t="s">
        <v>158</v>
      </c>
      <c r="G378" s="35" t="s">
        <v>158</v>
      </c>
      <c r="H378" s="35" t="s">
        <v>3167</v>
      </c>
      <c r="I378" s="35" t="s">
        <v>3167</v>
      </c>
      <c r="J378" s="35" t="s">
        <v>3620</v>
      </c>
    </row>
    <row r="379" spans="6:10" ht="15.75" customHeight="1" x14ac:dyDescent="0.25">
      <c r="F379" s="35" t="s">
        <v>158</v>
      </c>
      <c r="G379" s="35" t="s">
        <v>158</v>
      </c>
      <c r="H379" s="35" t="s">
        <v>3167</v>
      </c>
      <c r="I379" s="35" t="s">
        <v>3167</v>
      </c>
      <c r="J379" s="35" t="s">
        <v>3621</v>
      </c>
    </row>
    <row r="380" spans="6:10" ht="15.75" customHeight="1" x14ac:dyDescent="0.25">
      <c r="F380" s="35" t="s">
        <v>158</v>
      </c>
      <c r="G380" s="35" t="s">
        <v>158</v>
      </c>
      <c r="H380" s="35" t="s">
        <v>3167</v>
      </c>
      <c r="I380" s="35" t="s">
        <v>3167</v>
      </c>
      <c r="J380" s="35" t="s">
        <v>3622</v>
      </c>
    </row>
    <row r="381" spans="6:10" ht="15.75" customHeight="1" x14ac:dyDescent="0.25">
      <c r="F381" s="35" t="s">
        <v>158</v>
      </c>
      <c r="G381" s="35" t="s">
        <v>158</v>
      </c>
      <c r="H381" s="35" t="s">
        <v>3167</v>
      </c>
      <c r="I381" s="35" t="s">
        <v>3167</v>
      </c>
      <c r="J381" s="35" t="s">
        <v>3623</v>
      </c>
    </row>
    <row r="382" spans="6:10" ht="15.75" customHeight="1" x14ac:dyDescent="0.25">
      <c r="F382" s="35" t="s">
        <v>158</v>
      </c>
      <c r="G382" s="35" t="s">
        <v>158</v>
      </c>
      <c r="H382" s="35" t="s">
        <v>3167</v>
      </c>
      <c r="I382" s="35" t="s">
        <v>3167</v>
      </c>
      <c r="J382" s="35" t="s">
        <v>3624</v>
      </c>
    </row>
    <row r="383" spans="6:10" ht="15.75" customHeight="1" x14ac:dyDescent="0.25">
      <c r="F383" s="35" t="s">
        <v>158</v>
      </c>
      <c r="G383" s="35" t="s">
        <v>158</v>
      </c>
      <c r="H383" s="35" t="s">
        <v>3167</v>
      </c>
      <c r="I383" s="35" t="s">
        <v>3167</v>
      </c>
      <c r="J383" s="35" t="s">
        <v>3625</v>
      </c>
    </row>
    <row r="384" spans="6:10" ht="15.75" customHeight="1" x14ac:dyDescent="0.25">
      <c r="F384" s="35" t="s">
        <v>158</v>
      </c>
      <c r="G384" s="35" t="s">
        <v>158</v>
      </c>
      <c r="H384" s="35" t="s">
        <v>3167</v>
      </c>
      <c r="I384" s="35" t="s">
        <v>3167</v>
      </c>
      <c r="J384" s="35" t="s">
        <v>3626</v>
      </c>
    </row>
    <row r="385" spans="6:10" ht="15.75" customHeight="1" x14ac:dyDescent="0.25">
      <c r="F385" s="35" t="s">
        <v>158</v>
      </c>
      <c r="G385" s="35" t="s">
        <v>158</v>
      </c>
      <c r="H385" s="35" t="s">
        <v>3167</v>
      </c>
      <c r="I385" s="35" t="s">
        <v>3167</v>
      </c>
      <c r="J385" s="35" t="s">
        <v>3627</v>
      </c>
    </row>
    <row r="386" spans="6:10" ht="15.75" customHeight="1" x14ac:dyDescent="0.25">
      <c r="F386" s="35" t="s">
        <v>158</v>
      </c>
      <c r="G386" s="35" t="s">
        <v>158</v>
      </c>
      <c r="H386" s="35" t="s">
        <v>3167</v>
      </c>
      <c r="I386" s="35" t="s">
        <v>3167</v>
      </c>
      <c r="J386" s="35" t="s">
        <v>3628</v>
      </c>
    </row>
    <row r="387" spans="6:10" ht="15.75" customHeight="1" x14ac:dyDescent="0.25">
      <c r="F387" s="35" t="s">
        <v>158</v>
      </c>
      <c r="G387" s="35" t="s">
        <v>158</v>
      </c>
      <c r="H387" s="35" t="s">
        <v>3169</v>
      </c>
      <c r="I387" s="35" t="s">
        <v>3169</v>
      </c>
      <c r="J387" s="35" t="s">
        <v>3629</v>
      </c>
    </row>
    <row r="388" spans="6:10" ht="15.75" customHeight="1" x14ac:dyDescent="0.25">
      <c r="F388" s="35" t="s">
        <v>158</v>
      </c>
      <c r="G388" s="35" t="s">
        <v>158</v>
      </c>
      <c r="H388" s="35" t="s">
        <v>3169</v>
      </c>
      <c r="I388" s="35" t="s">
        <v>3169</v>
      </c>
      <c r="J388" s="35" t="s">
        <v>3630</v>
      </c>
    </row>
    <row r="389" spans="6:10" ht="15.75" customHeight="1" x14ac:dyDescent="0.25">
      <c r="F389" s="35" t="s">
        <v>158</v>
      </c>
      <c r="G389" s="35" t="s">
        <v>158</v>
      </c>
      <c r="H389" s="35" t="s">
        <v>3169</v>
      </c>
      <c r="I389" s="35" t="s">
        <v>3169</v>
      </c>
      <c r="J389" s="35" t="s">
        <v>3631</v>
      </c>
    </row>
    <row r="390" spans="6:10" ht="15.75" customHeight="1" x14ac:dyDescent="0.25">
      <c r="F390" s="35" t="s">
        <v>158</v>
      </c>
      <c r="G390" s="35" t="s">
        <v>158</v>
      </c>
      <c r="H390" s="35" t="s">
        <v>3169</v>
      </c>
      <c r="I390" s="35" t="s">
        <v>3169</v>
      </c>
      <c r="J390" s="35" t="s">
        <v>3632</v>
      </c>
    </row>
    <row r="391" spans="6:10" ht="15.75" customHeight="1" x14ac:dyDescent="0.25">
      <c r="F391" s="35" t="s">
        <v>158</v>
      </c>
      <c r="G391" s="35" t="s">
        <v>158</v>
      </c>
      <c r="H391" s="35" t="s">
        <v>3169</v>
      </c>
      <c r="I391" s="35" t="s">
        <v>3169</v>
      </c>
      <c r="J391" s="35" t="s">
        <v>3633</v>
      </c>
    </row>
    <row r="392" spans="6:10" ht="15.75" customHeight="1" x14ac:dyDescent="0.25">
      <c r="F392" s="35" t="s">
        <v>158</v>
      </c>
      <c r="G392" s="35" t="s">
        <v>158</v>
      </c>
      <c r="H392" s="35" t="s">
        <v>3169</v>
      </c>
      <c r="I392" s="35" t="s">
        <v>3169</v>
      </c>
      <c r="J392" s="35" t="s">
        <v>3634</v>
      </c>
    </row>
    <row r="393" spans="6:10" ht="15.75" customHeight="1" x14ac:dyDescent="0.25">
      <c r="F393" s="35" t="s">
        <v>158</v>
      </c>
      <c r="G393" s="35" t="s">
        <v>158</v>
      </c>
      <c r="H393" s="35" t="s">
        <v>3169</v>
      </c>
      <c r="I393" s="35" t="s">
        <v>3169</v>
      </c>
      <c r="J393" s="35" t="s">
        <v>3635</v>
      </c>
    </row>
    <row r="394" spans="6:10" ht="15.75" customHeight="1" x14ac:dyDescent="0.25">
      <c r="F394" s="35" t="s">
        <v>158</v>
      </c>
      <c r="G394" s="35" t="s">
        <v>158</v>
      </c>
      <c r="H394" s="35" t="s">
        <v>3169</v>
      </c>
      <c r="I394" s="35" t="s">
        <v>3169</v>
      </c>
      <c r="J394" s="35" t="s">
        <v>3636</v>
      </c>
    </row>
    <row r="395" spans="6:10" ht="15.75" customHeight="1" x14ac:dyDescent="0.25">
      <c r="F395" s="35" t="s">
        <v>158</v>
      </c>
      <c r="G395" s="35" t="s">
        <v>158</v>
      </c>
      <c r="H395" s="35" t="s">
        <v>3169</v>
      </c>
      <c r="I395" s="35" t="s">
        <v>3169</v>
      </c>
      <c r="J395" s="35" t="s">
        <v>3637</v>
      </c>
    </row>
    <row r="396" spans="6:10" ht="15.75" customHeight="1" x14ac:dyDescent="0.25">
      <c r="F396" s="35" t="s">
        <v>158</v>
      </c>
      <c r="G396" s="35" t="s">
        <v>158</v>
      </c>
      <c r="H396" s="35" t="s">
        <v>3169</v>
      </c>
      <c r="I396" s="35" t="s">
        <v>3169</v>
      </c>
      <c r="J396" s="35" t="s">
        <v>3638</v>
      </c>
    </row>
    <row r="397" spans="6:10" ht="15.75" customHeight="1" x14ac:dyDescent="0.25">
      <c r="F397" s="35" t="s">
        <v>158</v>
      </c>
      <c r="G397" s="35" t="s">
        <v>158</v>
      </c>
      <c r="H397" s="35" t="s">
        <v>3169</v>
      </c>
      <c r="I397" s="35" t="s">
        <v>3169</v>
      </c>
      <c r="J397" s="35" t="s">
        <v>3639</v>
      </c>
    </row>
    <row r="398" spans="6:10" ht="15.75" customHeight="1" x14ac:dyDescent="0.25">
      <c r="F398" s="35" t="s">
        <v>158</v>
      </c>
      <c r="G398" s="35" t="s">
        <v>158</v>
      </c>
      <c r="H398" s="35" t="s">
        <v>3169</v>
      </c>
      <c r="I398" s="35" t="s">
        <v>3169</v>
      </c>
      <c r="J398" s="35" t="s">
        <v>3640</v>
      </c>
    </row>
    <row r="399" spans="6:10" ht="15.75" customHeight="1" x14ac:dyDescent="0.25">
      <c r="F399" s="35" t="s">
        <v>158</v>
      </c>
      <c r="G399" s="35" t="s">
        <v>158</v>
      </c>
      <c r="H399" s="35" t="s">
        <v>3169</v>
      </c>
      <c r="I399" s="35" t="s">
        <v>3169</v>
      </c>
      <c r="J399" s="35" t="s">
        <v>3641</v>
      </c>
    </row>
    <row r="400" spans="6:10" ht="15.75" customHeight="1" x14ac:dyDescent="0.25">
      <c r="F400" s="35" t="s">
        <v>158</v>
      </c>
      <c r="G400" s="35" t="s">
        <v>158</v>
      </c>
      <c r="H400" s="35" t="s">
        <v>3169</v>
      </c>
      <c r="I400" s="35" t="s">
        <v>3169</v>
      </c>
      <c r="J400" s="35" t="s">
        <v>3642</v>
      </c>
    </row>
    <row r="401" spans="6:10" ht="15.75" customHeight="1" x14ac:dyDescent="0.25">
      <c r="F401" s="35" t="s">
        <v>158</v>
      </c>
      <c r="G401" s="35" t="s">
        <v>158</v>
      </c>
      <c r="H401" s="35" t="s">
        <v>3171</v>
      </c>
      <c r="I401" s="35" t="s">
        <v>3171</v>
      </c>
      <c r="J401" s="35" t="s">
        <v>3643</v>
      </c>
    </row>
    <row r="402" spans="6:10" ht="15.75" customHeight="1" x14ac:dyDescent="0.25">
      <c r="F402" s="35" t="s">
        <v>158</v>
      </c>
      <c r="G402" s="35" t="s">
        <v>158</v>
      </c>
      <c r="H402" s="35" t="s">
        <v>3171</v>
      </c>
      <c r="I402" s="35" t="s">
        <v>3171</v>
      </c>
      <c r="J402" s="35" t="s">
        <v>3644</v>
      </c>
    </row>
    <row r="403" spans="6:10" ht="15.75" customHeight="1" x14ac:dyDescent="0.25">
      <c r="F403" s="35" t="s">
        <v>158</v>
      </c>
      <c r="G403" s="35" t="s">
        <v>158</v>
      </c>
      <c r="H403" s="35" t="s">
        <v>3171</v>
      </c>
      <c r="I403" s="35" t="s">
        <v>3171</v>
      </c>
      <c r="J403" s="35" t="s">
        <v>3645</v>
      </c>
    </row>
    <row r="404" spans="6:10" ht="15.75" customHeight="1" x14ac:dyDescent="0.25">
      <c r="F404" s="35" t="s">
        <v>158</v>
      </c>
      <c r="G404" s="35" t="s">
        <v>158</v>
      </c>
      <c r="H404" s="35" t="s">
        <v>3171</v>
      </c>
      <c r="I404" s="35" t="s">
        <v>3171</v>
      </c>
      <c r="J404" s="35" t="s">
        <v>3646</v>
      </c>
    </row>
    <row r="405" spans="6:10" ht="15.75" customHeight="1" x14ac:dyDescent="0.25">
      <c r="F405" s="35" t="s">
        <v>158</v>
      </c>
      <c r="G405" s="35" t="s">
        <v>158</v>
      </c>
      <c r="H405" s="35" t="s">
        <v>3171</v>
      </c>
      <c r="I405" s="35" t="s">
        <v>3171</v>
      </c>
      <c r="J405" s="35" t="s">
        <v>3171</v>
      </c>
    </row>
    <row r="406" spans="6:10" ht="15.75" customHeight="1" x14ac:dyDescent="0.25">
      <c r="F406" s="35" t="s">
        <v>158</v>
      </c>
      <c r="G406" s="35" t="s">
        <v>158</v>
      </c>
      <c r="H406" s="35" t="s">
        <v>3171</v>
      </c>
      <c r="I406" s="35" t="s">
        <v>3171</v>
      </c>
      <c r="J406" s="35" t="s">
        <v>3647</v>
      </c>
    </row>
    <row r="407" spans="6:10" ht="15.75" customHeight="1" x14ac:dyDescent="0.25">
      <c r="F407" s="35" t="s">
        <v>158</v>
      </c>
      <c r="G407" s="35" t="s">
        <v>158</v>
      </c>
      <c r="H407" s="35" t="s">
        <v>3171</v>
      </c>
      <c r="I407" s="35" t="s">
        <v>3171</v>
      </c>
      <c r="J407" s="35" t="s">
        <v>3235</v>
      </c>
    </row>
    <row r="408" spans="6:10" ht="15.75" customHeight="1" x14ac:dyDescent="0.25">
      <c r="F408" s="35" t="s">
        <v>158</v>
      </c>
      <c r="G408" s="35" t="s">
        <v>158</v>
      </c>
      <c r="H408" s="35" t="s">
        <v>3171</v>
      </c>
      <c r="I408" s="35" t="s">
        <v>3171</v>
      </c>
      <c r="J408" s="35" t="s">
        <v>3648</v>
      </c>
    </row>
    <row r="409" spans="6:10" ht="15.75" customHeight="1" x14ac:dyDescent="0.25">
      <c r="F409" s="35" t="s">
        <v>158</v>
      </c>
      <c r="G409" s="35" t="s">
        <v>158</v>
      </c>
      <c r="H409" s="35" t="s">
        <v>3171</v>
      </c>
      <c r="I409" s="35" t="s">
        <v>3171</v>
      </c>
      <c r="J409" s="35" t="s">
        <v>3649</v>
      </c>
    </row>
    <row r="410" spans="6:10" ht="15.75" customHeight="1" x14ac:dyDescent="0.25">
      <c r="F410" s="35" t="s">
        <v>158</v>
      </c>
      <c r="G410" s="35" t="s">
        <v>158</v>
      </c>
      <c r="H410" s="35" t="s">
        <v>3171</v>
      </c>
      <c r="I410" s="35" t="s">
        <v>3171</v>
      </c>
      <c r="J410" s="35" t="s">
        <v>3650</v>
      </c>
    </row>
    <row r="411" spans="6:10" ht="15.75" customHeight="1" x14ac:dyDescent="0.25">
      <c r="F411" s="35" t="s">
        <v>158</v>
      </c>
      <c r="G411" s="35" t="s">
        <v>158</v>
      </c>
      <c r="H411" s="35" t="s">
        <v>3171</v>
      </c>
      <c r="I411" s="35" t="s">
        <v>3171</v>
      </c>
      <c r="J411" s="35" t="s">
        <v>3651</v>
      </c>
    </row>
    <row r="412" spans="6:10" ht="15.75" customHeight="1" x14ac:dyDescent="0.25">
      <c r="F412" s="35" t="s">
        <v>158</v>
      </c>
      <c r="G412" s="35" t="s">
        <v>158</v>
      </c>
      <c r="H412" s="35" t="s">
        <v>3171</v>
      </c>
      <c r="I412" s="35" t="s">
        <v>3171</v>
      </c>
      <c r="J412" s="35" t="s">
        <v>3652</v>
      </c>
    </row>
    <row r="413" spans="6:10" ht="15.75" customHeight="1" x14ac:dyDescent="0.25">
      <c r="F413" s="35" t="s">
        <v>158</v>
      </c>
      <c r="G413" s="35" t="s">
        <v>158</v>
      </c>
      <c r="H413" s="35" t="s">
        <v>3171</v>
      </c>
      <c r="I413" s="35" t="s">
        <v>3171</v>
      </c>
      <c r="J413" s="35" t="s">
        <v>3653</v>
      </c>
    </row>
    <row r="414" spans="6:10" ht="15.75" customHeight="1" x14ac:dyDescent="0.25">
      <c r="F414" s="35" t="s">
        <v>158</v>
      </c>
      <c r="G414" s="35" t="s">
        <v>158</v>
      </c>
      <c r="H414" s="35" t="s">
        <v>3171</v>
      </c>
      <c r="I414" s="35" t="s">
        <v>3171</v>
      </c>
      <c r="J414" s="35" t="s">
        <v>3654</v>
      </c>
    </row>
    <row r="415" spans="6:10" ht="15.75" customHeight="1" x14ac:dyDescent="0.25">
      <c r="F415" s="35" t="s">
        <v>158</v>
      </c>
      <c r="G415" s="35" t="s">
        <v>158</v>
      </c>
      <c r="H415" s="35" t="s">
        <v>3171</v>
      </c>
      <c r="I415" s="35" t="s">
        <v>3171</v>
      </c>
      <c r="J415" s="35" t="s">
        <v>3655</v>
      </c>
    </row>
    <row r="416" spans="6:10" ht="15.75" customHeight="1" x14ac:dyDescent="0.25">
      <c r="F416" s="35" t="s">
        <v>158</v>
      </c>
      <c r="G416" s="35" t="s">
        <v>158</v>
      </c>
      <c r="H416" s="35" t="s">
        <v>3171</v>
      </c>
      <c r="I416" s="35" t="s">
        <v>3171</v>
      </c>
      <c r="J416" s="35" t="s">
        <v>3656</v>
      </c>
    </row>
    <row r="417" spans="6:10" ht="15.75" customHeight="1" x14ac:dyDescent="0.25">
      <c r="F417" s="35" t="s">
        <v>158</v>
      </c>
      <c r="G417" s="35" t="s">
        <v>158</v>
      </c>
      <c r="H417" s="35" t="s">
        <v>3171</v>
      </c>
      <c r="I417" s="35" t="s">
        <v>3171</v>
      </c>
      <c r="J417" s="35" t="s">
        <v>3657</v>
      </c>
    </row>
    <row r="418" spans="6:10" ht="15.75" customHeight="1" x14ac:dyDescent="0.25">
      <c r="F418" s="35" t="s">
        <v>158</v>
      </c>
      <c r="G418" s="35" t="s">
        <v>158</v>
      </c>
      <c r="H418" s="35" t="s">
        <v>3171</v>
      </c>
      <c r="I418" s="35" t="s">
        <v>3171</v>
      </c>
      <c r="J418" s="35" t="s">
        <v>3658</v>
      </c>
    </row>
    <row r="419" spans="6:10" ht="15.75" customHeight="1" x14ac:dyDescent="0.25">
      <c r="F419" s="35" t="s">
        <v>158</v>
      </c>
      <c r="G419" s="35" t="s">
        <v>158</v>
      </c>
      <c r="H419" s="35" t="s">
        <v>3171</v>
      </c>
      <c r="I419" s="35" t="s">
        <v>3171</v>
      </c>
      <c r="J419" s="35" t="s">
        <v>3659</v>
      </c>
    </row>
    <row r="420" spans="6:10" ht="15.75" customHeight="1" x14ac:dyDescent="0.25">
      <c r="F420" s="35" t="s">
        <v>158</v>
      </c>
      <c r="G420" s="35" t="s">
        <v>158</v>
      </c>
      <c r="H420" s="35" t="s">
        <v>3171</v>
      </c>
      <c r="I420" s="35" t="s">
        <v>3171</v>
      </c>
      <c r="J420" s="35" t="s">
        <v>3660</v>
      </c>
    </row>
    <row r="421" spans="6:10" ht="15.75" customHeight="1" x14ac:dyDescent="0.25">
      <c r="F421" s="35" t="s">
        <v>158</v>
      </c>
      <c r="G421" s="35" t="s">
        <v>158</v>
      </c>
      <c r="H421" s="35" t="s">
        <v>3173</v>
      </c>
      <c r="I421" s="35" t="s">
        <v>3173</v>
      </c>
      <c r="J421" s="35" t="s">
        <v>3106</v>
      </c>
    </row>
    <row r="422" spans="6:10" ht="15.75" customHeight="1" x14ac:dyDescent="0.25">
      <c r="F422" s="35" t="s">
        <v>158</v>
      </c>
      <c r="G422" s="35" t="s">
        <v>158</v>
      </c>
      <c r="H422" s="35" t="s">
        <v>3173</v>
      </c>
      <c r="I422" s="35" t="s">
        <v>3173</v>
      </c>
      <c r="J422" s="35" t="s">
        <v>3661</v>
      </c>
    </row>
    <row r="423" spans="6:10" ht="15.75" customHeight="1" x14ac:dyDescent="0.25">
      <c r="F423" s="35" t="s">
        <v>158</v>
      </c>
      <c r="G423" s="35" t="s">
        <v>158</v>
      </c>
      <c r="H423" s="35" t="s">
        <v>3173</v>
      </c>
      <c r="I423" s="35" t="s">
        <v>3173</v>
      </c>
      <c r="J423" s="35" t="s">
        <v>3662</v>
      </c>
    </row>
    <row r="424" spans="6:10" ht="15.75" customHeight="1" x14ac:dyDescent="0.25">
      <c r="F424" s="35" t="s">
        <v>158</v>
      </c>
      <c r="G424" s="35" t="s">
        <v>158</v>
      </c>
      <c r="H424" s="35" t="s">
        <v>3173</v>
      </c>
      <c r="I424" s="35" t="s">
        <v>3173</v>
      </c>
      <c r="J424" s="35" t="s">
        <v>3663</v>
      </c>
    </row>
    <row r="425" spans="6:10" ht="15.75" customHeight="1" x14ac:dyDescent="0.25">
      <c r="F425" s="35" t="s">
        <v>158</v>
      </c>
      <c r="G425" s="35" t="s">
        <v>158</v>
      </c>
      <c r="H425" s="35" t="s">
        <v>3173</v>
      </c>
      <c r="I425" s="35" t="s">
        <v>3173</v>
      </c>
      <c r="J425" s="35" t="s">
        <v>3664</v>
      </c>
    </row>
    <row r="426" spans="6:10" ht="15.75" customHeight="1" x14ac:dyDescent="0.25">
      <c r="F426" s="35" t="s">
        <v>158</v>
      </c>
      <c r="G426" s="35" t="s">
        <v>158</v>
      </c>
      <c r="H426" s="35" t="s">
        <v>3173</v>
      </c>
      <c r="I426" s="35" t="s">
        <v>3173</v>
      </c>
      <c r="J426" s="35" t="s">
        <v>3665</v>
      </c>
    </row>
    <row r="427" spans="6:10" ht="15.75" customHeight="1" x14ac:dyDescent="0.25">
      <c r="F427" s="35" t="s">
        <v>158</v>
      </c>
      <c r="G427" s="35" t="s">
        <v>158</v>
      </c>
      <c r="H427" s="35" t="s">
        <v>3173</v>
      </c>
      <c r="I427" s="35" t="s">
        <v>3173</v>
      </c>
      <c r="J427" s="35" t="s">
        <v>3666</v>
      </c>
    </row>
    <row r="428" spans="6:10" ht="15.75" customHeight="1" x14ac:dyDescent="0.25">
      <c r="F428" s="35" t="s">
        <v>158</v>
      </c>
      <c r="G428" s="35" t="s">
        <v>158</v>
      </c>
      <c r="H428" s="35" t="s">
        <v>3173</v>
      </c>
      <c r="I428" s="35" t="s">
        <v>3173</v>
      </c>
      <c r="J428" s="35" t="s">
        <v>3667</v>
      </c>
    </row>
    <row r="429" spans="6:10" ht="15.75" customHeight="1" x14ac:dyDescent="0.25">
      <c r="F429" s="35" t="s">
        <v>158</v>
      </c>
      <c r="G429" s="35" t="s">
        <v>158</v>
      </c>
      <c r="H429" s="35" t="s">
        <v>3175</v>
      </c>
      <c r="I429" s="35" t="s">
        <v>3175</v>
      </c>
      <c r="J429" s="35" t="s">
        <v>3668</v>
      </c>
    </row>
    <row r="430" spans="6:10" ht="15.75" customHeight="1" x14ac:dyDescent="0.25">
      <c r="F430" s="35" t="s">
        <v>158</v>
      </c>
      <c r="G430" s="35" t="s">
        <v>158</v>
      </c>
      <c r="H430" s="35" t="s">
        <v>3175</v>
      </c>
      <c r="I430" s="35" t="s">
        <v>3175</v>
      </c>
      <c r="J430" s="35" t="s">
        <v>3669</v>
      </c>
    </row>
    <row r="431" spans="6:10" ht="15.75" customHeight="1" x14ac:dyDescent="0.25">
      <c r="F431" s="35" t="s">
        <v>158</v>
      </c>
      <c r="G431" s="35" t="s">
        <v>158</v>
      </c>
      <c r="H431" s="35" t="s">
        <v>3175</v>
      </c>
      <c r="I431" s="35" t="s">
        <v>3175</v>
      </c>
      <c r="J431" s="35" t="s">
        <v>3670</v>
      </c>
    </row>
    <row r="432" spans="6:10" ht="15.75" customHeight="1" x14ac:dyDescent="0.25">
      <c r="F432" s="35" t="s">
        <v>158</v>
      </c>
      <c r="G432" s="35" t="s">
        <v>158</v>
      </c>
      <c r="H432" s="35" t="s">
        <v>3175</v>
      </c>
      <c r="I432" s="35" t="s">
        <v>3175</v>
      </c>
      <c r="J432" s="35" t="s">
        <v>3175</v>
      </c>
    </row>
    <row r="433" spans="6:10" ht="15.75" customHeight="1" x14ac:dyDescent="0.25">
      <c r="F433" s="35" t="s">
        <v>158</v>
      </c>
      <c r="G433" s="35" t="s">
        <v>158</v>
      </c>
      <c r="H433" s="35" t="s">
        <v>3175</v>
      </c>
      <c r="I433" s="35" t="s">
        <v>3175</v>
      </c>
      <c r="J433" s="35" t="s">
        <v>3671</v>
      </c>
    </row>
    <row r="434" spans="6:10" ht="15.75" customHeight="1" x14ac:dyDescent="0.25">
      <c r="F434" s="35" t="s">
        <v>158</v>
      </c>
      <c r="G434" s="35" t="s">
        <v>158</v>
      </c>
      <c r="H434" s="35" t="s">
        <v>3175</v>
      </c>
      <c r="I434" s="35" t="s">
        <v>3175</v>
      </c>
      <c r="J434" s="35" t="s">
        <v>3672</v>
      </c>
    </row>
    <row r="435" spans="6:10" ht="15.75" customHeight="1" x14ac:dyDescent="0.25">
      <c r="F435" s="35" t="s">
        <v>158</v>
      </c>
      <c r="G435" s="35" t="s">
        <v>158</v>
      </c>
      <c r="H435" s="35" t="s">
        <v>3177</v>
      </c>
      <c r="I435" s="35" t="s">
        <v>3673</v>
      </c>
      <c r="J435" s="35" t="s">
        <v>3674</v>
      </c>
    </row>
    <row r="436" spans="6:10" ht="15.75" customHeight="1" x14ac:dyDescent="0.25">
      <c r="F436" s="35" t="s">
        <v>158</v>
      </c>
      <c r="G436" s="35" t="s">
        <v>158</v>
      </c>
      <c r="H436" s="35" t="s">
        <v>3177</v>
      </c>
      <c r="I436" s="35" t="s">
        <v>3673</v>
      </c>
      <c r="J436" s="35" t="s">
        <v>3675</v>
      </c>
    </row>
    <row r="437" spans="6:10" ht="15.75" customHeight="1" x14ac:dyDescent="0.25">
      <c r="F437" s="35" t="s">
        <v>158</v>
      </c>
      <c r="G437" s="35" t="s">
        <v>158</v>
      </c>
      <c r="H437" s="35" t="s">
        <v>3177</v>
      </c>
      <c r="I437" s="35" t="s">
        <v>3673</v>
      </c>
      <c r="J437" s="35" t="s">
        <v>3676</v>
      </c>
    </row>
    <row r="438" spans="6:10" ht="15.75" customHeight="1" x14ac:dyDescent="0.25">
      <c r="F438" s="35" t="s">
        <v>158</v>
      </c>
      <c r="G438" s="35" t="s">
        <v>158</v>
      </c>
      <c r="H438" s="35" t="s">
        <v>3177</v>
      </c>
      <c r="I438" s="35" t="s">
        <v>3673</v>
      </c>
      <c r="J438" s="35" t="s">
        <v>3677</v>
      </c>
    </row>
    <row r="439" spans="6:10" ht="15.75" customHeight="1" x14ac:dyDescent="0.25">
      <c r="F439" s="35" t="s">
        <v>158</v>
      </c>
      <c r="G439" s="35" t="s">
        <v>158</v>
      </c>
      <c r="H439" s="35" t="s">
        <v>3177</v>
      </c>
      <c r="I439" s="35" t="s">
        <v>3673</v>
      </c>
      <c r="J439" s="35" t="s">
        <v>3678</v>
      </c>
    </row>
    <row r="440" spans="6:10" ht="15.75" customHeight="1" x14ac:dyDescent="0.25">
      <c r="F440" s="35" t="s">
        <v>158</v>
      </c>
      <c r="G440" s="35" t="s">
        <v>158</v>
      </c>
      <c r="H440" s="35" t="s">
        <v>3177</v>
      </c>
      <c r="I440" s="35" t="s">
        <v>3673</v>
      </c>
      <c r="J440" s="35" t="s">
        <v>3679</v>
      </c>
    </row>
    <row r="441" spans="6:10" ht="15.75" customHeight="1" x14ac:dyDescent="0.25">
      <c r="F441" s="35" t="s">
        <v>158</v>
      </c>
      <c r="G441" s="35" t="s">
        <v>158</v>
      </c>
      <c r="H441" s="35" t="s">
        <v>3177</v>
      </c>
      <c r="I441" s="35" t="s">
        <v>3673</v>
      </c>
      <c r="J441" s="35" t="s">
        <v>3680</v>
      </c>
    </row>
    <row r="442" spans="6:10" ht="15.75" customHeight="1" x14ac:dyDescent="0.25">
      <c r="F442" s="35" t="s">
        <v>158</v>
      </c>
      <c r="G442" s="35" t="s">
        <v>158</v>
      </c>
      <c r="H442" s="35" t="s">
        <v>3177</v>
      </c>
      <c r="I442" s="35" t="s">
        <v>3673</v>
      </c>
      <c r="J442" s="35" t="s">
        <v>3681</v>
      </c>
    </row>
    <row r="443" spans="6:10" ht="15.75" customHeight="1" x14ac:dyDescent="0.25">
      <c r="F443" s="35" t="s">
        <v>158</v>
      </c>
      <c r="G443" s="35" t="s">
        <v>158</v>
      </c>
      <c r="H443" s="35" t="s">
        <v>3177</v>
      </c>
      <c r="I443" s="35" t="s">
        <v>3673</v>
      </c>
      <c r="J443" s="35" t="s">
        <v>3682</v>
      </c>
    </row>
    <row r="444" spans="6:10" ht="15.75" customHeight="1" x14ac:dyDescent="0.25">
      <c r="F444" s="35" t="s">
        <v>158</v>
      </c>
      <c r="G444" s="35" t="s">
        <v>158</v>
      </c>
      <c r="H444" s="35" t="s">
        <v>3177</v>
      </c>
      <c r="I444" s="35" t="s">
        <v>3673</v>
      </c>
      <c r="J444" s="35" t="s">
        <v>3683</v>
      </c>
    </row>
    <row r="445" spans="6:10" ht="15.75" customHeight="1" x14ac:dyDescent="0.25">
      <c r="F445" s="35" t="s">
        <v>158</v>
      </c>
      <c r="G445" s="35" t="s">
        <v>158</v>
      </c>
      <c r="H445" s="35" t="s">
        <v>3177</v>
      </c>
      <c r="I445" s="35" t="s">
        <v>3673</v>
      </c>
      <c r="J445" s="35" t="s">
        <v>3684</v>
      </c>
    </row>
    <row r="446" spans="6:10" ht="15.75" customHeight="1" x14ac:dyDescent="0.25">
      <c r="F446" s="35" t="s">
        <v>176</v>
      </c>
      <c r="G446" s="35" t="s">
        <v>176</v>
      </c>
      <c r="H446" s="35" t="s">
        <v>3179</v>
      </c>
      <c r="I446" s="35" t="s">
        <v>3179</v>
      </c>
      <c r="J446" s="35" t="s">
        <v>176</v>
      </c>
    </row>
    <row r="447" spans="6:10" ht="15.75" customHeight="1" x14ac:dyDescent="0.25">
      <c r="F447" s="35" t="s">
        <v>176</v>
      </c>
      <c r="G447" s="35" t="s">
        <v>176</v>
      </c>
      <c r="H447" s="35" t="s">
        <v>3179</v>
      </c>
      <c r="I447" s="35" t="s">
        <v>3179</v>
      </c>
      <c r="J447" s="35" t="s">
        <v>3685</v>
      </c>
    </row>
    <row r="448" spans="6:10" ht="15.75" customHeight="1" x14ac:dyDescent="0.25">
      <c r="F448" s="35" t="s">
        <v>176</v>
      </c>
      <c r="G448" s="35" t="s">
        <v>176</v>
      </c>
      <c r="H448" s="35" t="s">
        <v>3179</v>
      </c>
      <c r="I448" s="35" t="s">
        <v>3179</v>
      </c>
      <c r="J448" s="35" t="s">
        <v>3686</v>
      </c>
    </row>
    <row r="449" spans="6:10" ht="15.75" customHeight="1" x14ac:dyDescent="0.25">
      <c r="F449" s="35" t="s">
        <v>176</v>
      </c>
      <c r="G449" s="35" t="s">
        <v>176</v>
      </c>
      <c r="H449" s="35" t="s">
        <v>3179</v>
      </c>
      <c r="I449" s="35" t="s">
        <v>3179</v>
      </c>
      <c r="J449" s="35" t="s">
        <v>3687</v>
      </c>
    </row>
    <row r="450" spans="6:10" ht="15.75" customHeight="1" x14ac:dyDescent="0.25">
      <c r="F450" s="35" t="s">
        <v>176</v>
      </c>
      <c r="G450" s="35" t="s">
        <v>176</v>
      </c>
      <c r="H450" s="35" t="s">
        <v>3179</v>
      </c>
      <c r="I450" s="35" t="s">
        <v>3179</v>
      </c>
      <c r="J450" s="35" t="s">
        <v>3514</v>
      </c>
    </row>
    <row r="451" spans="6:10" ht="15.75" customHeight="1" x14ac:dyDescent="0.25">
      <c r="F451" s="35" t="s">
        <v>176</v>
      </c>
      <c r="G451" s="35" t="s">
        <v>176</v>
      </c>
      <c r="H451" s="35" t="s">
        <v>3179</v>
      </c>
      <c r="I451" s="35" t="s">
        <v>3179</v>
      </c>
      <c r="J451" s="35" t="s">
        <v>3137</v>
      </c>
    </row>
    <row r="452" spans="6:10" ht="15.75" customHeight="1" x14ac:dyDescent="0.25">
      <c r="F452" s="35" t="s">
        <v>176</v>
      </c>
      <c r="G452" s="35" t="s">
        <v>176</v>
      </c>
      <c r="H452" s="35" t="s">
        <v>3179</v>
      </c>
      <c r="I452" s="35" t="s">
        <v>3179</v>
      </c>
      <c r="J452" s="35" t="s">
        <v>3688</v>
      </c>
    </row>
    <row r="453" spans="6:10" ht="15.75" customHeight="1" x14ac:dyDescent="0.25">
      <c r="F453" s="35" t="s">
        <v>176</v>
      </c>
      <c r="G453" s="35" t="s">
        <v>176</v>
      </c>
      <c r="H453" s="35" t="s">
        <v>3179</v>
      </c>
      <c r="I453" s="35" t="s">
        <v>3179</v>
      </c>
      <c r="J453" s="35" t="s">
        <v>3689</v>
      </c>
    </row>
    <row r="454" spans="6:10" ht="15.75" customHeight="1" x14ac:dyDescent="0.25">
      <c r="F454" s="35" t="s">
        <v>176</v>
      </c>
      <c r="G454" s="35" t="s">
        <v>176</v>
      </c>
      <c r="H454" s="35" t="s">
        <v>3179</v>
      </c>
      <c r="I454" s="35" t="s">
        <v>3179</v>
      </c>
      <c r="J454" s="35" t="s">
        <v>3690</v>
      </c>
    </row>
    <row r="455" spans="6:10" ht="15.75" customHeight="1" x14ac:dyDescent="0.25">
      <c r="F455" s="35" t="s">
        <v>176</v>
      </c>
      <c r="G455" s="35" t="s">
        <v>176</v>
      </c>
      <c r="H455" s="35" t="s">
        <v>3179</v>
      </c>
      <c r="I455" s="35" t="s">
        <v>3179</v>
      </c>
      <c r="J455" s="35" t="s">
        <v>3691</v>
      </c>
    </row>
    <row r="456" spans="6:10" ht="15.75" customHeight="1" x14ac:dyDescent="0.25">
      <c r="F456" s="35" t="s">
        <v>176</v>
      </c>
      <c r="G456" s="35" t="s">
        <v>176</v>
      </c>
      <c r="H456" s="35" t="s">
        <v>3179</v>
      </c>
      <c r="I456" s="35" t="s">
        <v>3179</v>
      </c>
      <c r="J456" s="35" t="s">
        <v>3692</v>
      </c>
    </row>
    <row r="457" spans="6:10" ht="15.75" customHeight="1" x14ac:dyDescent="0.25">
      <c r="F457" s="35" t="s">
        <v>176</v>
      </c>
      <c r="G457" s="35" t="s">
        <v>176</v>
      </c>
      <c r="H457" s="35" t="s">
        <v>3179</v>
      </c>
      <c r="I457" s="35" t="s">
        <v>3179</v>
      </c>
      <c r="J457" s="35" t="s">
        <v>3693</v>
      </c>
    </row>
    <row r="458" spans="6:10" ht="15.75" customHeight="1" x14ac:dyDescent="0.25">
      <c r="F458" s="35" t="s">
        <v>176</v>
      </c>
      <c r="G458" s="35" t="s">
        <v>176</v>
      </c>
      <c r="H458" s="35" t="s">
        <v>3179</v>
      </c>
      <c r="I458" s="35" t="s">
        <v>3179</v>
      </c>
      <c r="J458" s="35" t="s">
        <v>3694</v>
      </c>
    </row>
    <row r="459" spans="6:10" ht="15.75" customHeight="1" x14ac:dyDescent="0.25">
      <c r="F459" s="35" t="s">
        <v>176</v>
      </c>
      <c r="G459" s="35" t="s">
        <v>176</v>
      </c>
      <c r="H459" s="35" t="s">
        <v>3179</v>
      </c>
      <c r="I459" s="35" t="s">
        <v>3179</v>
      </c>
      <c r="J459" s="35" t="s">
        <v>3695</v>
      </c>
    </row>
    <row r="460" spans="6:10" ht="15.75" customHeight="1" x14ac:dyDescent="0.25">
      <c r="F460" s="35" t="s">
        <v>176</v>
      </c>
      <c r="G460" s="35" t="s">
        <v>176</v>
      </c>
      <c r="H460" s="35" t="s">
        <v>3179</v>
      </c>
      <c r="I460" s="35" t="s">
        <v>3179</v>
      </c>
      <c r="J460" s="35" t="s">
        <v>3696</v>
      </c>
    </row>
    <row r="461" spans="6:10" ht="15.75" customHeight="1" x14ac:dyDescent="0.25">
      <c r="F461" s="35" t="s">
        <v>176</v>
      </c>
      <c r="G461" s="35" t="s">
        <v>176</v>
      </c>
      <c r="H461" s="35" t="s">
        <v>3179</v>
      </c>
      <c r="I461" s="35" t="s">
        <v>3179</v>
      </c>
      <c r="J461" s="35" t="s">
        <v>3697</v>
      </c>
    </row>
    <row r="462" spans="6:10" ht="15.75" customHeight="1" x14ac:dyDescent="0.25">
      <c r="F462" s="35" t="s">
        <v>176</v>
      </c>
      <c r="G462" s="35" t="s">
        <v>176</v>
      </c>
      <c r="H462" s="35" t="s">
        <v>3181</v>
      </c>
      <c r="I462" s="35" t="s">
        <v>3181</v>
      </c>
      <c r="J462" s="35" t="s">
        <v>3181</v>
      </c>
    </row>
    <row r="463" spans="6:10" ht="15.75" customHeight="1" x14ac:dyDescent="0.25">
      <c r="F463" s="35" t="s">
        <v>176</v>
      </c>
      <c r="G463" s="35" t="s">
        <v>176</v>
      </c>
      <c r="H463" s="35" t="s">
        <v>3181</v>
      </c>
      <c r="I463" s="35" t="s">
        <v>3181</v>
      </c>
      <c r="J463" s="35" t="s">
        <v>3698</v>
      </c>
    </row>
    <row r="464" spans="6:10" ht="15.75" customHeight="1" x14ac:dyDescent="0.25">
      <c r="F464" s="35" t="s">
        <v>176</v>
      </c>
      <c r="G464" s="35" t="s">
        <v>176</v>
      </c>
      <c r="H464" s="35" t="s">
        <v>3181</v>
      </c>
      <c r="I464" s="35" t="s">
        <v>3181</v>
      </c>
      <c r="J464" s="35" t="s">
        <v>3699</v>
      </c>
    </row>
    <row r="465" spans="6:10" ht="15.75" customHeight="1" x14ac:dyDescent="0.25">
      <c r="F465" s="35" t="s">
        <v>176</v>
      </c>
      <c r="G465" s="35" t="s">
        <v>176</v>
      </c>
      <c r="H465" s="35" t="s">
        <v>3181</v>
      </c>
      <c r="I465" s="35" t="s">
        <v>3181</v>
      </c>
      <c r="J465" s="35" t="s">
        <v>3700</v>
      </c>
    </row>
    <row r="466" spans="6:10" ht="15.75" customHeight="1" x14ac:dyDescent="0.25">
      <c r="F466" s="35" t="s">
        <v>176</v>
      </c>
      <c r="G466" s="35" t="s">
        <v>176</v>
      </c>
      <c r="H466" s="35" t="s">
        <v>3181</v>
      </c>
      <c r="I466" s="35" t="s">
        <v>3181</v>
      </c>
      <c r="J466" s="35" t="s">
        <v>3701</v>
      </c>
    </row>
    <row r="467" spans="6:10" ht="15.75" customHeight="1" x14ac:dyDescent="0.25">
      <c r="F467" s="35" t="s">
        <v>176</v>
      </c>
      <c r="G467" s="35" t="s">
        <v>176</v>
      </c>
      <c r="H467" s="35" t="s">
        <v>3181</v>
      </c>
      <c r="I467" s="35" t="s">
        <v>3181</v>
      </c>
      <c r="J467" s="35" t="s">
        <v>3702</v>
      </c>
    </row>
    <row r="468" spans="6:10" ht="15.75" customHeight="1" x14ac:dyDescent="0.25">
      <c r="F468" s="35" t="s">
        <v>176</v>
      </c>
      <c r="G468" s="35" t="s">
        <v>176</v>
      </c>
      <c r="H468" s="35" t="s">
        <v>3183</v>
      </c>
      <c r="I468" s="35" t="s">
        <v>3703</v>
      </c>
      <c r="J468" s="35" t="s">
        <v>3704</v>
      </c>
    </row>
    <row r="469" spans="6:10" ht="15.75" customHeight="1" x14ac:dyDescent="0.25">
      <c r="F469" s="35" t="s">
        <v>176</v>
      </c>
      <c r="G469" s="35" t="s">
        <v>176</v>
      </c>
      <c r="H469" s="35" t="s">
        <v>3183</v>
      </c>
      <c r="I469" s="35" t="s">
        <v>3703</v>
      </c>
      <c r="J469" s="35" t="s">
        <v>3705</v>
      </c>
    </row>
    <row r="470" spans="6:10" ht="15.75" customHeight="1" x14ac:dyDescent="0.25">
      <c r="F470" s="35" t="s">
        <v>176</v>
      </c>
      <c r="G470" s="35" t="s">
        <v>176</v>
      </c>
      <c r="H470" s="35" t="s">
        <v>3183</v>
      </c>
      <c r="I470" s="35" t="s">
        <v>3703</v>
      </c>
      <c r="J470" s="35" t="s">
        <v>3706</v>
      </c>
    </row>
    <row r="471" spans="6:10" ht="15.75" customHeight="1" x14ac:dyDescent="0.25">
      <c r="F471" s="35" t="s">
        <v>176</v>
      </c>
      <c r="G471" s="35" t="s">
        <v>176</v>
      </c>
      <c r="H471" s="35" t="s">
        <v>3183</v>
      </c>
      <c r="I471" s="35" t="s">
        <v>3703</v>
      </c>
      <c r="J471" s="35" t="s">
        <v>3707</v>
      </c>
    </row>
    <row r="472" spans="6:10" ht="15.75" customHeight="1" x14ac:dyDescent="0.25">
      <c r="F472" s="35" t="s">
        <v>176</v>
      </c>
      <c r="G472" s="35" t="s">
        <v>176</v>
      </c>
      <c r="H472" s="35" t="s">
        <v>3185</v>
      </c>
      <c r="I472" s="35" t="s">
        <v>3185</v>
      </c>
      <c r="J472" s="35" t="s">
        <v>3185</v>
      </c>
    </row>
    <row r="473" spans="6:10" ht="15.75" customHeight="1" x14ac:dyDescent="0.25">
      <c r="F473" s="35" t="s">
        <v>176</v>
      </c>
      <c r="G473" s="35" t="s">
        <v>176</v>
      </c>
      <c r="H473" s="35" t="s">
        <v>3185</v>
      </c>
      <c r="I473" s="35" t="s">
        <v>3185</v>
      </c>
      <c r="J473" s="35" t="s">
        <v>3708</v>
      </c>
    </row>
    <row r="474" spans="6:10" ht="15.75" customHeight="1" x14ac:dyDescent="0.25">
      <c r="F474" s="35" t="s">
        <v>176</v>
      </c>
      <c r="G474" s="35" t="s">
        <v>176</v>
      </c>
      <c r="H474" s="35" t="s">
        <v>3185</v>
      </c>
      <c r="I474" s="35" t="s">
        <v>3185</v>
      </c>
      <c r="J474" s="35" t="s">
        <v>3709</v>
      </c>
    </row>
    <row r="475" spans="6:10" ht="15.75" customHeight="1" x14ac:dyDescent="0.25">
      <c r="F475" s="35" t="s">
        <v>176</v>
      </c>
      <c r="G475" s="35" t="s">
        <v>176</v>
      </c>
      <c r="H475" s="35" t="s">
        <v>3185</v>
      </c>
      <c r="I475" s="35" t="s">
        <v>3185</v>
      </c>
      <c r="J475" s="35" t="s">
        <v>3710</v>
      </c>
    </row>
    <row r="476" spans="6:10" ht="15.75" customHeight="1" x14ac:dyDescent="0.25">
      <c r="F476" s="35" t="s">
        <v>176</v>
      </c>
      <c r="G476" s="35" t="s">
        <v>176</v>
      </c>
      <c r="H476" s="35" t="s">
        <v>3185</v>
      </c>
      <c r="I476" s="35" t="s">
        <v>3185</v>
      </c>
      <c r="J476" s="35" t="s">
        <v>3711</v>
      </c>
    </row>
    <row r="477" spans="6:10" ht="15.75" customHeight="1" x14ac:dyDescent="0.25">
      <c r="F477" s="35" t="s">
        <v>176</v>
      </c>
      <c r="G477" s="35" t="s">
        <v>176</v>
      </c>
      <c r="H477" s="35" t="s">
        <v>3185</v>
      </c>
      <c r="I477" s="35" t="s">
        <v>3185</v>
      </c>
      <c r="J477" s="35" t="s">
        <v>3712</v>
      </c>
    </row>
    <row r="478" spans="6:10" ht="15.75" customHeight="1" x14ac:dyDescent="0.25">
      <c r="F478" s="35" t="s">
        <v>176</v>
      </c>
      <c r="G478" s="35" t="s">
        <v>176</v>
      </c>
      <c r="H478" s="35" t="s">
        <v>3185</v>
      </c>
      <c r="I478" s="35" t="s">
        <v>3185</v>
      </c>
      <c r="J478" s="35" t="s">
        <v>3713</v>
      </c>
    </row>
    <row r="479" spans="6:10" ht="15.75" customHeight="1" x14ac:dyDescent="0.25">
      <c r="F479" s="35" t="s">
        <v>176</v>
      </c>
      <c r="G479" s="35" t="s">
        <v>176</v>
      </c>
      <c r="H479" s="35" t="s">
        <v>3185</v>
      </c>
      <c r="I479" s="35" t="s">
        <v>3185</v>
      </c>
      <c r="J479" s="35" t="s">
        <v>3714</v>
      </c>
    </row>
    <row r="480" spans="6:10" ht="15.75" customHeight="1" x14ac:dyDescent="0.25">
      <c r="F480" s="35" t="s">
        <v>176</v>
      </c>
      <c r="G480" s="35" t="s">
        <v>176</v>
      </c>
      <c r="H480" s="35" t="s">
        <v>3185</v>
      </c>
      <c r="I480" s="35" t="s">
        <v>3185</v>
      </c>
      <c r="J480" s="35" t="s">
        <v>3715</v>
      </c>
    </row>
    <row r="481" spans="6:10" ht="15.75" customHeight="1" x14ac:dyDescent="0.25">
      <c r="F481" s="35" t="s">
        <v>176</v>
      </c>
      <c r="G481" s="35" t="s">
        <v>176</v>
      </c>
      <c r="H481" s="35" t="s">
        <v>3185</v>
      </c>
      <c r="I481" s="35" t="s">
        <v>3185</v>
      </c>
      <c r="J481" s="35" t="s">
        <v>3716</v>
      </c>
    </row>
    <row r="482" spans="6:10" ht="15.75" customHeight="1" x14ac:dyDescent="0.25">
      <c r="F482" s="35" t="s">
        <v>176</v>
      </c>
      <c r="G482" s="35" t="s">
        <v>176</v>
      </c>
      <c r="H482" s="35" t="s">
        <v>3185</v>
      </c>
      <c r="I482" s="35" t="s">
        <v>3185</v>
      </c>
      <c r="J482" s="35" t="s">
        <v>3717</v>
      </c>
    </row>
    <row r="483" spans="6:10" ht="15.75" customHeight="1" x14ac:dyDescent="0.25">
      <c r="F483" s="35" t="s">
        <v>176</v>
      </c>
      <c r="G483" s="35" t="s">
        <v>176</v>
      </c>
      <c r="H483" s="35" t="s">
        <v>3185</v>
      </c>
      <c r="I483" s="35" t="s">
        <v>3185</v>
      </c>
      <c r="J483" s="35" t="s">
        <v>3718</v>
      </c>
    </row>
    <row r="484" spans="6:10" ht="15.75" customHeight="1" x14ac:dyDescent="0.25">
      <c r="F484" s="35" t="s">
        <v>176</v>
      </c>
      <c r="G484" s="35" t="s">
        <v>176</v>
      </c>
      <c r="H484" s="35" t="s">
        <v>3187</v>
      </c>
      <c r="I484" s="35" t="s">
        <v>3719</v>
      </c>
      <c r="J484" s="35" t="s">
        <v>3219</v>
      </c>
    </row>
    <row r="485" spans="6:10" ht="15.75" customHeight="1" x14ac:dyDescent="0.25">
      <c r="F485" s="35" t="s">
        <v>176</v>
      </c>
      <c r="G485" s="35" t="s">
        <v>176</v>
      </c>
      <c r="H485" s="35" t="s">
        <v>3187</v>
      </c>
      <c r="I485" s="35" t="s">
        <v>3719</v>
      </c>
      <c r="J485" s="35" t="s">
        <v>3720</v>
      </c>
    </row>
    <row r="486" spans="6:10" ht="15.75" customHeight="1" x14ac:dyDescent="0.25">
      <c r="F486" s="35" t="s">
        <v>176</v>
      </c>
      <c r="G486" s="35" t="s">
        <v>176</v>
      </c>
      <c r="H486" s="35" t="s">
        <v>3187</v>
      </c>
      <c r="I486" s="35" t="s">
        <v>3719</v>
      </c>
      <c r="J486" s="35" t="s">
        <v>3721</v>
      </c>
    </row>
    <row r="487" spans="6:10" ht="15.75" customHeight="1" x14ac:dyDescent="0.25">
      <c r="F487" s="35" t="s">
        <v>176</v>
      </c>
      <c r="G487" s="35" t="s">
        <v>176</v>
      </c>
      <c r="H487" s="35" t="s">
        <v>3187</v>
      </c>
      <c r="I487" s="35" t="s">
        <v>3719</v>
      </c>
      <c r="J487" s="35" t="s">
        <v>3722</v>
      </c>
    </row>
    <row r="488" spans="6:10" ht="15.75" customHeight="1" x14ac:dyDescent="0.25">
      <c r="F488" s="35" t="s">
        <v>176</v>
      </c>
      <c r="G488" s="35" t="s">
        <v>176</v>
      </c>
      <c r="H488" s="35" t="s">
        <v>3187</v>
      </c>
      <c r="I488" s="35" t="s">
        <v>3719</v>
      </c>
      <c r="J488" s="35" t="s">
        <v>3723</v>
      </c>
    </row>
    <row r="489" spans="6:10" ht="15.75" customHeight="1" x14ac:dyDescent="0.25">
      <c r="F489" s="35" t="s">
        <v>176</v>
      </c>
      <c r="G489" s="35" t="s">
        <v>176</v>
      </c>
      <c r="H489" s="35" t="s">
        <v>3187</v>
      </c>
      <c r="I489" s="35" t="s">
        <v>3719</v>
      </c>
      <c r="J489" s="35" t="s">
        <v>3724</v>
      </c>
    </row>
    <row r="490" spans="6:10" ht="15.75" customHeight="1" x14ac:dyDescent="0.25">
      <c r="F490" s="35" t="s">
        <v>176</v>
      </c>
      <c r="G490" s="35" t="s">
        <v>176</v>
      </c>
      <c r="H490" s="35" t="s">
        <v>3187</v>
      </c>
      <c r="I490" s="35" t="s">
        <v>3719</v>
      </c>
      <c r="J490" s="35" t="s">
        <v>3248</v>
      </c>
    </row>
    <row r="491" spans="6:10" ht="15.75" customHeight="1" x14ac:dyDescent="0.25">
      <c r="F491" s="35" t="s">
        <v>176</v>
      </c>
      <c r="G491" s="35" t="s">
        <v>176</v>
      </c>
      <c r="H491" s="35" t="s">
        <v>3187</v>
      </c>
      <c r="I491" s="35" t="s">
        <v>3719</v>
      </c>
      <c r="J491" s="35" t="s">
        <v>3725</v>
      </c>
    </row>
    <row r="492" spans="6:10" ht="15.75" customHeight="1" x14ac:dyDescent="0.25">
      <c r="F492" s="35" t="s">
        <v>176</v>
      </c>
      <c r="G492" s="35" t="s">
        <v>176</v>
      </c>
      <c r="H492" s="35" t="s">
        <v>3187</v>
      </c>
      <c r="I492" s="35" t="s">
        <v>3719</v>
      </c>
      <c r="J492" s="35" t="s">
        <v>3726</v>
      </c>
    </row>
    <row r="493" spans="6:10" ht="15.75" customHeight="1" x14ac:dyDescent="0.25">
      <c r="F493" s="35" t="s">
        <v>176</v>
      </c>
      <c r="G493" s="35" t="s">
        <v>176</v>
      </c>
      <c r="H493" s="35" t="s">
        <v>3187</v>
      </c>
      <c r="I493" s="35" t="s">
        <v>3719</v>
      </c>
      <c r="J493" s="35" t="s">
        <v>3727</v>
      </c>
    </row>
    <row r="494" spans="6:10" ht="15.75" customHeight="1" x14ac:dyDescent="0.25">
      <c r="F494" s="35" t="s">
        <v>176</v>
      </c>
      <c r="G494" s="35" t="s">
        <v>176</v>
      </c>
      <c r="H494" s="35" t="s">
        <v>3187</v>
      </c>
      <c r="I494" s="35" t="s">
        <v>3719</v>
      </c>
      <c r="J494" s="35" t="s">
        <v>3728</v>
      </c>
    </row>
    <row r="495" spans="6:10" ht="15.75" customHeight="1" x14ac:dyDescent="0.25">
      <c r="F495" s="35" t="s">
        <v>176</v>
      </c>
      <c r="G495" s="35" t="s">
        <v>176</v>
      </c>
      <c r="H495" s="35" t="s">
        <v>3189</v>
      </c>
      <c r="I495" s="35" t="s">
        <v>3189</v>
      </c>
      <c r="J495" s="35" t="s">
        <v>3729</v>
      </c>
    </row>
    <row r="496" spans="6:10" ht="15.75" customHeight="1" x14ac:dyDescent="0.25">
      <c r="F496" s="35" t="s">
        <v>176</v>
      </c>
      <c r="G496" s="35" t="s">
        <v>176</v>
      </c>
      <c r="H496" s="35" t="s">
        <v>3189</v>
      </c>
      <c r="I496" s="35" t="s">
        <v>3189</v>
      </c>
      <c r="J496" s="35" t="s">
        <v>3730</v>
      </c>
    </row>
    <row r="497" spans="6:10" ht="15.75" customHeight="1" x14ac:dyDescent="0.25">
      <c r="F497" s="35" t="s">
        <v>176</v>
      </c>
      <c r="G497" s="35" t="s">
        <v>176</v>
      </c>
      <c r="H497" s="35" t="s">
        <v>3189</v>
      </c>
      <c r="I497" s="35" t="s">
        <v>3189</v>
      </c>
      <c r="J497" s="35" t="s">
        <v>3462</v>
      </c>
    </row>
    <row r="498" spans="6:10" ht="15.75" customHeight="1" x14ac:dyDescent="0.25">
      <c r="F498" s="35" t="s">
        <v>176</v>
      </c>
      <c r="G498" s="35" t="s">
        <v>176</v>
      </c>
      <c r="H498" s="35" t="s">
        <v>3189</v>
      </c>
      <c r="I498" s="35" t="s">
        <v>3189</v>
      </c>
      <c r="J498" s="35" t="s">
        <v>3731</v>
      </c>
    </row>
    <row r="499" spans="6:10" ht="15.75" customHeight="1" x14ac:dyDescent="0.25">
      <c r="F499" s="35" t="s">
        <v>176</v>
      </c>
      <c r="G499" s="35" t="s">
        <v>176</v>
      </c>
      <c r="H499" s="35" t="s">
        <v>3189</v>
      </c>
      <c r="I499" s="35" t="s">
        <v>3189</v>
      </c>
      <c r="J499" s="35" t="s">
        <v>3732</v>
      </c>
    </row>
    <row r="500" spans="6:10" ht="15.75" customHeight="1" x14ac:dyDescent="0.25">
      <c r="F500" s="35" t="s">
        <v>176</v>
      </c>
      <c r="G500" s="35" t="s">
        <v>176</v>
      </c>
      <c r="H500" s="35" t="s">
        <v>3189</v>
      </c>
      <c r="I500" s="35" t="s">
        <v>3189</v>
      </c>
      <c r="J500" s="35" t="s">
        <v>3733</v>
      </c>
    </row>
    <row r="501" spans="6:10" ht="15.75" customHeight="1" x14ac:dyDescent="0.25">
      <c r="F501" s="35" t="s">
        <v>176</v>
      </c>
      <c r="G501" s="35" t="s">
        <v>176</v>
      </c>
      <c r="H501" s="35" t="s">
        <v>3189</v>
      </c>
      <c r="I501" s="35" t="s">
        <v>3189</v>
      </c>
      <c r="J501" s="35" t="s">
        <v>3734</v>
      </c>
    </row>
    <row r="502" spans="6:10" ht="15.75" customHeight="1" x14ac:dyDescent="0.25">
      <c r="F502" s="35" t="s">
        <v>176</v>
      </c>
      <c r="G502" s="35" t="s">
        <v>176</v>
      </c>
      <c r="H502" s="35" t="s">
        <v>3189</v>
      </c>
      <c r="I502" s="35" t="s">
        <v>3189</v>
      </c>
      <c r="J502" s="35" t="s">
        <v>3735</v>
      </c>
    </row>
    <row r="503" spans="6:10" ht="15.75" customHeight="1" x14ac:dyDescent="0.25">
      <c r="F503" s="35" t="s">
        <v>176</v>
      </c>
      <c r="G503" s="35" t="s">
        <v>176</v>
      </c>
      <c r="H503" s="35" t="s">
        <v>3189</v>
      </c>
      <c r="I503" s="35" t="s">
        <v>3189</v>
      </c>
      <c r="J503" s="35" t="s">
        <v>3272</v>
      </c>
    </row>
    <row r="504" spans="6:10" ht="15.75" customHeight="1" x14ac:dyDescent="0.25">
      <c r="F504" s="35" t="s">
        <v>176</v>
      </c>
      <c r="G504" s="35" t="s">
        <v>176</v>
      </c>
      <c r="H504" s="35" t="s">
        <v>3189</v>
      </c>
      <c r="I504" s="35" t="s">
        <v>3189</v>
      </c>
      <c r="J504" s="35" t="s">
        <v>3736</v>
      </c>
    </row>
    <row r="505" spans="6:10" ht="15.75" customHeight="1" x14ac:dyDescent="0.25">
      <c r="F505" s="35" t="s">
        <v>176</v>
      </c>
      <c r="G505" s="35" t="s">
        <v>176</v>
      </c>
      <c r="H505" s="35" t="s">
        <v>3189</v>
      </c>
      <c r="I505" s="35" t="s">
        <v>3189</v>
      </c>
      <c r="J505" s="35" t="s">
        <v>3189</v>
      </c>
    </row>
    <row r="506" spans="6:10" ht="15.75" customHeight="1" x14ac:dyDescent="0.25">
      <c r="F506" s="35" t="s">
        <v>176</v>
      </c>
      <c r="G506" s="35" t="s">
        <v>176</v>
      </c>
      <c r="H506" s="35" t="s">
        <v>3189</v>
      </c>
      <c r="I506" s="35" t="s">
        <v>3189</v>
      </c>
      <c r="J506" s="35" t="s">
        <v>3737</v>
      </c>
    </row>
    <row r="507" spans="6:10" ht="15.75" customHeight="1" x14ac:dyDescent="0.25">
      <c r="F507" s="35" t="s">
        <v>176</v>
      </c>
      <c r="G507" s="35" t="s">
        <v>176</v>
      </c>
      <c r="H507" s="35" t="s">
        <v>3189</v>
      </c>
      <c r="I507" s="35" t="s">
        <v>3189</v>
      </c>
      <c r="J507" s="35" t="s">
        <v>3738</v>
      </c>
    </row>
    <row r="508" spans="6:10" ht="15.75" customHeight="1" x14ac:dyDescent="0.25">
      <c r="F508" s="35" t="s">
        <v>176</v>
      </c>
      <c r="G508" s="35" t="s">
        <v>176</v>
      </c>
      <c r="H508" s="35" t="s">
        <v>3189</v>
      </c>
      <c r="I508" s="35" t="s">
        <v>3189</v>
      </c>
      <c r="J508" s="35" t="s">
        <v>3739</v>
      </c>
    </row>
    <row r="509" spans="6:10" ht="15.75" customHeight="1" x14ac:dyDescent="0.25">
      <c r="F509" s="35" t="s">
        <v>176</v>
      </c>
      <c r="G509" s="35" t="s">
        <v>176</v>
      </c>
      <c r="H509" s="35" t="s">
        <v>3189</v>
      </c>
      <c r="I509" s="35" t="s">
        <v>3189</v>
      </c>
      <c r="J509" s="35" t="s">
        <v>3208</v>
      </c>
    </row>
    <row r="510" spans="6:10" ht="15.75" customHeight="1" x14ac:dyDescent="0.25">
      <c r="F510" s="35" t="s">
        <v>176</v>
      </c>
      <c r="G510" s="35" t="s">
        <v>176</v>
      </c>
      <c r="H510" s="35" t="s">
        <v>3189</v>
      </c>
      <c r="I510" s="35" t="s">
        <v>3189</v>
      </c>
      <c r="J510" s="35" t="s">
        <v>3496</v>
      </c>
    </row>
    <row r="511" spans="6:10" ht="15.75" customHeight="1" x14ac:dyDescent="0.25">
      <c r="F511" s="35" t="s">
        <v>176</v>
      </c>
      <c r="G511" s="35" t="s">
        <v>176</v>
      </c>
      <c r="H511" s="35" t="s">
        <v>3189</v>
      </c>
      <c r="I511" s="35" t="s">
        <v>3189</v>
      </c>
      <c r="J511" s="35" t="s">
        <v>3460</v>
      </c>
    </row>
    <row r="512" spans="6:10" ht="15.75" customHeight="1" x14ac:dyDescent="0.25">
      <c r="F512" s="35" t="s">
        <v>176</v>
      </c>
      <c r="G512" s="35" t="s">
        <v>176</v>
      </c>
      <c r="H512" s="35" t="s">
        <v>3189</v>
      </c>
      <c r="I512" s="35" t="s">
        <v>3189</v>
      </c>
      <c r="J512" s="35" t="s">
        <v>3740</v>
      </c>
    </row>
    <row r="513" spans="6:10" ht="15.75" customHeight="1" x14ac:dyDescent="0.25">
      <c r="F513" s="35" t="s">
        <v>176</v>
      </c>
      <c r="G513" s="35" t="s">
        <v>176</v>
      </c>
      <c r="H513" s="35" t="s">
        <v>3189</v>
      </c>
      <c r="I513" s="35" t="s">
        <v>3189</v>
      </c>
      <c r="J513" s="35" t="s">
        <v>3704</v>
      </c>
    </row>
    <row r="514" spans="6:10" ht="15.75" customHeight="1" x14ac:dyDescent="0.25">
      <c r="F514" s="35" t="s">
        <v>176</v>
      </c>
      <c r="G514" s="35" t="s">
        <v>176</v>
      </c>
      <c r="H514" s="35" t="s">
        <v>3189</v>
      </c>
      <c r="I514" s="35" t="s">
        <v>3189</v>
      </c>
      <c r="J514" s="35" t="s">
        <v>3741</v>
      </c>
    </row>
    <row r="515" spans="6:10" ht="15.75" customHeight="1" x14ac:dyDescent="0.25">
      <c r="F515" s="35" t="s">
        <v>176</v>
      </c>
      <c r="G515" s="35" t="s">
        <v>176</v>
      </c>
      <c r="H515" s="35" t="s">
        <v>3189</v>
      </c>
      <c r="I515" s="35" t="s">
        <v>3189</v>
      </c>
      <c r="J515" s="35" t="s">
        <v>3742</v>
      </c>
    </row>
    <row r="516" spans="6:10" ht="15.75" customHeight="1" x14ac:dyDescent="0.25">
      <c r="F516" s="35" t="s">
        <v>176</v>
      </c>
      <c r="G516" s="35" t="s">
        <v>176</v>
      </c>
      <c r="H516" s="35" t="s">
        <v>3191</v>
      </c>
      <c r="I516" s="35" t="s">
        <v>3191</v>
      </c>
      <c r="J516" s="35" t="s">
        <v>3743</v>
      </c>
    </row>
    <row r="517" spans="6:10" ht="15.75" customHeight="1" x14ac:dyDescent="0.25">
      <c r="F517" s="35" t="s">
        <v>176</v>
      </c>
      <c r="G517" s="35" t="s">
        <v>176</v>
      </c>
      <c r="H517" s="35" t="s">
        <v>3191</v>
      </c>
      <c r="I517" s="35" t="s">
        <v>3191</v>
      </c>
      <c r="J517" s="35" t="s">
        <v>3744</v>
      </c>
    </row>
    <row r="518" spans="6:10" ht="15.75" customHeight="1" x14ac:dyDescent="0.25">
      <c r="F518" s="35" t="s">
        <v>176</v>
      </c>
      <c r="G518" s="35" t="s">
        <v>176</v>
      </c>
      <c r="H518" s="35" t="s">
        <v>3191</v>
      </c>
      <c r="I518" s="35" t="s">
        <v>3191</v>
      </c>
      <c r="J518" s="35" t="s">
        <v>3745</v>
      </c>
    </row>
    <row r="519" spans="6:10" ht="15.75" customHeight="1" x14ac:dyDescent="0.25">
      <c r="F519" s="35" t="s">
        <v>176</v>
      </c>
      <c r="G519" s="35" t="s">
        <v>176</v>
      </c>
      <c r="H519" s="35" t="s">
        <v>3191</v>
      </c>
      <c r="I519" s="35" t="s">
        <v>3191</v>
      </c>
      <c r="J519" s="35" t="s">
        <v>3746</v>
      </c>
    </row>
    <row r="520" spans="6:10" ht="15.75" customHeight="1" x14ac:dyDescent="0.25">
      <c r="F520" s="35" t="s">
        <v>176</v>
      </c>
      <c r="G520" s="35" t="s">
        <v>176</v>
      </c>
      <c r="H520" s="35" t="s">
        <v>3191</v>
      </c>
      <c r="I520" s="35" t="s">
        <v>3191</v>
      </c>
      <c r="J520" s="35" t="s">
        <v>3747</v>
      </c>
    </row>
    <row r="521" spans="6:10" ht="15.75" customHeight="1" x14ac:dyDescent="0.25">
      <c r="F521" s="35" t="s">
        <v>176</v>
      </c>
      <c r="G521" s="35" t="s">
        <v>176</v>
      </c>
      <c r="H521" s="35" t="s">
        <v>3191</v>
      </c>
      <c r="I521" s="35" t="s">
        <v>3191</v>
      </c>
      <c r="J521" s="35" t="s">
        <v>3748</v>
      </c>
    </row>
    <row r="522" spans="6:10" ht="15.75" customHeight="1" x14ac:dyDescent="0.25">
      <c r="F522" s="35" t="s">
        <v>176</v>
      </c>
      <c r="G522" s="35" t="s">
        <v>176</v>
      </c>
      <c r="H522" s="35" t="s">
        <v>3191</v>
      </c>
      <c r="I522" s="35" t="s">
        <v>3191</v>
      </c>
      <c r="J522" s="35" t="s">
        <v>3749</v>
      </c>
    </row>
    <row r="523" spans="6:10" ht="15.75" customHeight="1" x14ac:dyDescent="0.25">
      <c r="F523" s="35" t="s">
        <v>176</v>
      </c>
      <c r="G523" s="35" t="s">
        <v>176</v>
      </c>
      <c r="H523" s="35" t="s">
        <v>3191</v>
      </c>
      <c r="I523" s="35" t="s">
        <v>3191</v>
      </c>
      <c r="J523" s="35" t="s">
        <v>3750</v>
      </c>
    </row>
    <row r="524" spans="6:10" ht="15.75" customHeight="1" x14ac:dyDescent="0.25">
      <c r="F524" s="35" t="s">
        <v>176</v>
      </c>
      <c r="G524" s="35" t="s">
        <v>176</v>
      </c>
      <c r="H524" s="35" t="s">
        <v>3193</v>
      </c>
      <c r="I524" s="35" t="s">
        <v>3751</v>
      </c>
      <c r="J524" s="35" t="s">
        <v>3752</v>
      </c>
    </row>
    <row r="525" spans="6:10" ht="15.75" customHeight="1" x14ac:dyDescent="0.25">
      <c r="F525" s="35" t="s">
        <v>176</v>
      </c>
      <c r="G525" s="35" t="s">
        <v>176</v>
      </c>
      <c r="H525" s="35" t="s">
        <v>3193</v>
      </c>
      <c r="I525" s="35" t="s">
        <v>3751</v>
      </c>
      <c r="J525" s="35" t="s">
        <v>3753</v>
      </c>
    </row>
    <row r="526" spans="6:10" ht="15.75" customHeight="1" x14ac:dyDescent="0.25">
      <c r="F526" s="35" t="s">
        <v>176</v>
      </c>
      <c r="G526" s="35" t="s">
        <v>176</v>
      </c>
      <c r="H526" s="35" t="s">
        <v>3193</v>
      </c>
      <c r="I526" s="35" t="s">
        <v>3751</v>
      </c>
      <c r="J526" s="35" t="s">
        <v>3754</v>
      </c>
    </row>
    <row r="527" spans="6:10" ht="15.75" customHeight="1" x14ac:dyDescent="0.25">
      <c r="F527" s="35" t="s">
        <v>176</v>
      </c>
      <c r="G527" s="35" t="s">
        <v>176</v>
      </c>
      <c r="H527" s="35" t="s">
        <v>3193</v>
      </c>
      <c r="I527" s="35" t="s">
        <v>3751</v>
      </c>
      <c r="J527" s="35" t="s">
        <v>3409</v>
      </c>
    </row>
    <row r="528" spans="6:10" ht="15.75" customHeight="1" x14ac:dyDescent="0.25">
      <c r="F528" s="35" t="s">
        <v>176</v>
      </c>
      <c r="G528" s="35" t="s">
        <v>176</v>
      </c>
      <c r="H528" s="35" t="s">
        <v>3193</v>
      </c>
      <c r="I528" s="35" t="s">
        <v>3751</v>
      </c>
      <c r="J528" s="35" t="s">
        <v>3755</v>
      </c>
    </row>
    <row r="529" spans="6:10" ht="15.75" customHeight="1" x14ac:dyDescent="0.25">
      <c r="F529" s="35" t="s">
        <v>176</v>
      </c>
      <c r="G529" s="35" t="s">
        <v>176</v>
      </c>
      <c r="H529" s="35" t="s">
        <v>3193</v>
      </c>
      <c r="I529" s="35" t="s">
        <v>3751</v>
      </c>
      <c r="J529" s="35" t="s">
        <v>3756</v>
      </c>
    </row>
    <row r="530" spans="6:10" ht="15.75" customHeight="1" x14ac:dyDescent="0.25">
      <c r="F530" s="35" t="s">
        <v>176</v>
      </c>
      <c r="G530" s="35" t="s">
        <v>176</v>
      </c>
      <c r="H530" s="35" t="s">
        <v>3193</v>
      </c>
      <c r="I530" s="35" t="s">
        <v>3751</v>
      </c>
      <c r="J530" s="35" t="s">
        <v>3757</v>
      </c>
    </row>
    <row r="531" spans="6:10" ht="15.75" customHeight="1" x14ac:dyDescent="0.25">
      <c r="F531" s="35" t="s">
        <v>176</v>
      </c>
      <c r="G531" s="35" t="s">
        <v>176</v>
      </c>
      <c r="H531" s="35" t="s">
        <v>3193</v>
      </c>
      <c r="I531" s="35" t="s">
        <v>3751</v>
      </c>
      <c r="J531" s="35" t="s">
        <v>3758</v>
      </c>
    </row>
    <row r="532" spans="6:10" ht="15.75" customHeight="1" x14ac:dyDescent="0.25">
      <c r="F532" s="35" t="s">
        <v>176</v>
      </c>
      <c r="G532" s="35" t="s">
        <v>176</v>
      </c>
      <c r="H532" s="35" t="s">
        <v>3193</v>
      </c>
      <c r="I532" s="35" t="s">
        <v>3751</v>
      </c>
      <c r="J532" s="35" t="s">
        <v>3759</v>
      </c>
    </row>
    <row r="533" spans="6:10" ht="15.75" customHeight="1" x14ac:dyDescent="0.25">
      <c r="F533" s="35" t="s">
        <v>176</v>
      </c>
      <c r="G533" s="35" t="s">
        <v>176</v>
      </c>
      <c r="H533" s="35" t="s">
        <v>3193</v>
      </c>
      <c r="I533" s="35" t="s">
        <v>3751</v>
      </c>
      <c r="J533" s="35" t="s">
        <v>3760</v>
      </c>
    </row>
    <row r="534" spans="6:10" ht="15.75" customHeight="1" x14ac:dyDescent="0.25">
      <c r="F534" s="35" t="s">
        <v>176</v>
      </c>
      <c r="G534" s="35" t="s">
        <v>176</v>
      </c>
      <c r="H534" s="35" t="s">
        <v>3195</v>
      </c>
      <c r="I534" s="35" t="s">
        <v>3195</v>
      </c>
      <c r="J534" s="35" t="s">
        <v>3761</v>
      </c>
    </row>
    <row r="535" spans="6:10" ht="15.75" customHeight="1" x14ac:dyDescent="0.25">
      <c r="F535" s="35" t="s">
        <v>176</v>
      </c>
      <c r="G535" s="35" t="s">
        <v>176</v>
      </c>
      <c r="H535" s="35" t="s">
        <v>3195</v>
      </c>
      <c r="I535" s="35" t="s">
        <v>3195</v>
      </c>
      <c r="J535" s="35" t="s">
        <v>3762</v>
      </c>
    </row>
    <row r="536" spans="6:10" ht="15.75" customHeight="1" x14ac:dyDescent="0.25">
      <c r="F536" s="35" t="s">
        <v>176</v>
      </c>
      <c r="G536" s="35" t="s">
        <v>176</v>
      </c>
      <c r="H536" s="35" t="s">
        <v>3195</v>
      </c>
      <c r="I536" s="35" t="s">
        <v>3195</v>
      </c>
      <c r="J536" s="35" t="s">
        <v>3763</v>
      </c>
    </row>
    <row r="537" spans="6:10" ht="15.75" customHeight="1" x14ac:dyDescent="0.25">
      <c r="F537" s="35" t="s">
        <v>176</v>
      </c>
      <c r="G537" s="35" t="s">
        <v>176</v>
      </c>
      <c r="H537" s="35" t="s">
        <v>3195</v>
      </c>
      <c r="I537" s="35" t="s">
        <v>3195</v>
      </c>
      <c r="J537" s="35" t="s">
        <v>3764</v>
      </c>
    </row>
    <row r="538" spans="6:10" ht="15.75" customHeight="1" x14ac:dyDescent="0.25">
      <c r="F538" s="35" t="s">
        <v>176</v>
      </c>
      <c r="G538" s="35" t="s">
        <v>176</v>
      </c>
      <c r="H538" s="35" t="s">
        <v>3195</v>
      </c>
      <c r="I538" s="35" t="s">
        <v>3195</v>
      </c>
      <c r="J538" s="35" t="s">
        <v>3765</v>
      </c>
    </row>
    <row r="539" spans="6:10" ht="15.75" customHeight="1" x14ac:dyDescent="0.25">
      <c r="F539" s="35" t="s">
        <v>176</v>
      </c>
      <c r="G539" s="35" t="s">
        <v>176</v>
      </c>
      <c r="H539" s="35" t="s">
        <v>3195</v>
      </c>
      <c r="I539" s="35" t="s">
        <v>3195</v>
      </c>
      <c r="J539" s="35" t="s">
        <v>3766</v>
      </c>
    </row>
    <row r="540" spans="6:10" ht="15.75" customHeight="1" x14ac:dyDescent="0.25">
      <c r="F540" s="35" t="s">
        <v>176</v>
      </c>
      <c r="G540" s="35" t="s">
        <v>176</v>
      </c>
      <c r="H540" s="35" t="s">
        <v>3195</v>
      </c>
      <c r="I540" s="35" t="s">
        <v>3195</v>
      </c>
      <c r="J540" s="35" t="s">
        <v>3767</v>
      </c>
    </row>
    <row r="541" spans="6:10" ht="15.75" customHeight="1" x14ac:dyDescent="0.25">
      <c r="F541" s="35" t="s">
        <v>176</v>
      </c>
      <c r="G541" s="35" t="s">
        <v>176</v>
      </c>
      <c r="H541" s="35" t="s">
        <v>3195</v>
      </c>
      <c r="I541" s="35" t="s">
        <v>3195</v>
      </c>
      <c r="J541" s="35" t="s">
        <v>3768</v>
      </c>
    </row>
    <row r="542" spans="6:10" ht="15.75" customHeight="1" x14ac:dyDescent="0.25">
      <c r="F542" s="35" t="s">
        <v>176</v>
      </c>
      <c r="G542" s="35" t="s">
        <v>176</v>
      </c>
      <c r="H542" s="35" t="s">
        <v>3195</v>
      </c>
      <c r="I542" s="35" t="s">
        <v>3195</v>
      </c>
      <c r="J542" s="35" t="s">
        <v>3769</v>
      </c>
    </row>
    <row r="543" spans="6:10" ht="15.75" customHeight="1" x14ac:dyDescent="0.25">
      <c r="F543" s="35" t="s">
        <v>176</v>
      </c>
      <c r="G543" s="35" t="s">
        <v>176</v>
      </c>
      <c r="H543" s="35" t="s">
        <v>3195</v>
      </c>
      <c r="I543" s="35" t="s">
        <v>3195</v>
      </c>
      <c r="J543" s="35" t="s">
        <v>3770</v>
      </c>
    </row>
    <row r="544" spans="6:10" ht="15.75" customHeight="1" x14ac:dyDescent="0.25">
      <c r="F544" s="35" t="s">
        <v>176</v>
      </c>
      <c r="G544" s="35" t="s">
        <v>176</v>
      </c>
      <c r="H544" s="35" t="s">
        <v>3195</v>
      </c>
      <c r="I544" s="35" t="s">
        <v>3195</v>
      </c>
      <c r="J544" s="35" t="s">
        <v>3771</v>
      </c>
    </row>
    <row r="545" spans="6:10" ht="15.75" customHeight="1" x14ac:dyDescent="0.25">
      <c r="F545" s="35" t="s">
        <v>176</v>
      </c>
      <c r="G545" s="35" t="s">
        <v>176</v>
      </c>
      <c r="H545" s="35" t="s">
        <v>3196</v>
      </c>
      <c r="I545" s="35" t="s">
        <v>3772</v>
      </c>
      <c r="J545" s="35" t="s">
        <v>3773</v>
      </c>
    </row>
    <row r="546" spans="6:10" ht="15.75" customHeight="1" x14ac:dyDescent="0.25">
      <c r="F546" s="35" t="s">
        <v>176</v>
      </c>
      <c r="G546" s="35" t="s">
        <v>176</v>
      </c>
      <c r="H546" s="35" t="s">
        <v>3196</v>
      </c>
      <c r="I546" s="35" t="s">
        <v>3772</v>
      </c>
      <c r="J546" s="35" t="s">
        <v>3774</v>
      </c>
    </row>
    <row r="547" spans="6:10" ht="15.75" customHeight="1" x14ac:dyDescent="0.25">
      <c r="F547" s="35" t="s">
        <v>176</v>
      </c>
      <c r="G547" s="35" t="s">
        <v>176</v>
      </c>
      <c r="H547" s="35" t="s">
        <v>3196</v>
      </c>
      <c r="I547" s="35" t="s">
        <v>3772</v>
      </c>
      <c r="J547" s="35" t="s">
        <v>3775</v>
      </c>
    </row>
    <row r="548" spans="6:10" ht="15.75" customHeight="1" x14ac:dyDescent="0.25">
      <c r="F548" s="35" t="s">
        <v>176</v>
      </c>
      <c r="G548" s="35" t="s">
        <v>176</v>
      </c>
      <c r="H548" s="35" t="s">
        <v>3196</v>
      </c>
      <c r="I548" s="35" t="s">
        <v>3772</v>
      </c>
      <c r="J548" s="35" t="s">
        <v>3776</v>
      </c>
    </row>
    <row r="549" spans="6:10" ht="15.75" customHeight="1" x14ac:dyDescent="0.25">
      <c r="F549" s="35" t="s">
        <v>176</v>
      </c>
      <c r="G549" s="35" t="s">
        <v>176</v>
      </c>
      <c r="H549" s="35" t="s">
        <v>3196</v>
      </c>
      <c r="I549" s="35" t="s">
        <v>3772</v>
      </c>
      <c r="J549" s="35" t="s">
        <v>3777</v>
      </c>
    </row>
    <row r="550" spans="6:10" ht="15.75" customHeight="1" x14ac:dyDescent="0.25">
      <c r="F550" s="35" t="s">
        <v>176</v>
      </c>
      <c r="G550" s="35" t="s">
        <v>176</v>
      </c>
      <c r="H550" s="35" t="s">
        <v>3196</v>
      </c>
      <c r="I550" s="35" t="s">
        <v>3772</v>
      </c>
      <c r="J550" s="35" t="s">
        <v>3778</v>
      </c>
    </row>
    <row r="551" spans="6:10" ht="15.75" customHeight="1" x14ac:dyDescent="0.25">
      <c r="F551" s="35" t="s">
        <v>176</v>
      </c>
      <c r="G551" s="35" t="s">
        <v>176</v>
      </c>
      <c r="H551" s="35" t="s">
        <v>3196</v>
      </c>
      <c r="I551" s="35" t="s">
        <v>3772</v>
      </c>
      <c r="J551" s="35" t="s">
        <v>3779</v>
      </c>
    </row>
    <row r="552" spans="6:10" ht="15.75" customHeight="1" x14ac:dyDescent="0.25">
      <c r="F552" s="35" t="s">
        <v>176</v>
      </c>
      <c r="G552" s="35" t="s">
        <v>176</v>
      </c>
      <c r="H552" s="35" t="s">
        <v>3196</v>
      </c>
      <c r="I552" s="35" t="s">
        <v>3772</v>
      </c>
      <c r="J552" s="35" t="s">
        <v>3780</v>
      </c>
    </row>
    <row r="553" spans="6:10" ht="15.75" customHeight="1" x14ac:dyDescent="0.25">
      <c r="F553" s="35" t="s">
        <v>176</v>
      </c>
      <c r="G553" s="35" t="s">
        <v>176</v>
      </c>
      <c r="H553" s="35" t="s">
        <v>3196</v>
      </c>
      <c r="I553" s="35" t="s">
        <v>3772</v>
      </c>
      <c r="J553" s="35" t="s">
        <v>3781</v>
      </c>
    </row>
    <row r="554" spans="6:10" ht="15.75" customHeight="1" x14ac:dyDescent="0.25">
      <c r="F554" s="35" t="s">
        <v>176</v>
      </c>
      <c r="G554" s="35" t="s">
        <v>176</v>
      </c>
      <c r="H554" s="35" t="s">
        <v>3196</v>
      </c>
      <c r="I554" s="35" t="s">
        <v>3772</v>
      </c>
      <c r="J554" s="35" t="s">
        <v>3782</v>
      </c>
    </row>
    <row r="555" spans="6:10" ht="15.75" customHeight="1" x14ac:dyDescent="0.25">
      <c r="F555" s="35" t="s">
        <v>176</v>
      </c>
      <c r="G555" s="35" t="s">
        <v>176</v>
      </c>
      <c r="H555" s="35" t="s">
        <v>3196</v>
      </c>
      <c r="I555" s="35" t="s">
        <v>3772</v>
      </c>
      <c r="J555" s="35" t="s">
        <v>3783</v>
      </c>
    </row>
    <row r="556" spans="6:10" ht="15.75" customHeight="1" x14ac:dyDescent="0.25">
      <c r="F556" s="35" t="s">
        <v>176</v>
      </c>
      <c r="G556" s="35" t="s">
        <v>176</v>
      </c>
      <c r="H556" s="35" t="s">
        <v>3196</v>
      </c>
      <c r="I556" s="35" t="s">
        <v>3772</v>
      </c>
      <c r="J556" s="35" t="s">
        <v>3784</v>
      </c>
    </row>
    <row r="557" spans="6:10" ht="15.75" customHeight="1" x14ac:dyDescent="0.25">
      <c r="F557" s="35" t="s">
        <v>176</v>
      </c>
      <c r="G557" s="35" t="s">
        <v>176</v>
      </c>
      <c r="H557" s="35" t="s">
        <v>3198</v>
      </c>
      <c r="I557" s="35" t="s">
        <v>3785</v>
      </c>
      <c r="J557" s="35" t="s">
        <v>3198</v>
      </c>
    </row>
    <row r="558" spans="6:10" ht="15.75" customHeight="1" x14ac:dyDescent="0.25">
      <c r="F558" s="35" t="s">
        <v>176</v>
      </c>
      <c r="G558" s="35" t="s">
        <v>176</v>
      </c>
      <c r="H558" s="35" t="s">
        <v>3198</v>
      </c>
      <c r="I558" s="35" t="s">
        <v>3785</v>
      </c>
      <c r="J558" s="35" t="s">
        <v>3786</v>
      </c>
    </row>
    <row r="559" spans="6:10" ht="15.75" customHeight="1" x14ac:dyDescent="0.25">
      <c r="F559" s="35" t="s">
        <v>176</v>
      </c>
      <c r="G559" s="35" t="s">
        <v>176</v>
      </c>
      <c r="H559" s="35" t="s">
        <v>3198</v>
      </c>
      <c r="I559" s="35" t="s">
        <v>3785</v>
      </c>
      <c r="J559" s="35" t="s">
        <v>3787</v>
      </c>
    </row>
    <row r="560" spans="6:10" ht="15.75" customHeight="1" x14ac:dyDescent="0.25">
      <c r="F560" s="35" t="s">
        <v>176</v>
      </c>
      <c r="G560" s="35" t="s">
        <v>176</v>
      </c>
      <c r="H560" s="35" t="s">
        <v>3198</v>
      </c>
      <c r="I560" s="35" t="s">
        <v>3785</v>
      </c>
      <c r="J560" s="35" t="s">
        <v>3295</v>
      </c>
    </row>
    <row r="561" spans="6:10" ht="15.75" customHeight="1" x14ac:dyDescent="0.25">
      <c r="F561" s="35" t="s">
        <v>176</v>
      </c>
      <c r="G561" s="35" t="s">
        <v>176</v>
      </c>
      <c r="H561" s="35" t="s">
        <v>3198</v>
      </c>
      <c r="I561" s="35" t="s">
        <v>3785</v>
      </c>
      <c r="J561" s="35" t="s">
        <v>3788</v>
      </c>
    </row>
    <row r="562" spans="6:10" ht="15.75" customHeight="1" x14ac:dyDescent="0.25">
      <c r="F562" s="35" t="s">
        <v>176</v>
      </c>
      <c r="G562" s="35" t="s">
        <v>176</v>
      </c>
      <c r="H562" s="35" t="s">
        <v>3198</v>
      </c>
      <c r="I562" s="35" t="s">
        <v>3785</v>
      </c>
      <c r="J562" s="35" t="s">
        <v>3267</v>
      </c>
    </row>
    <row r="563" spans="6:10" ht="15.75" customHeight="1" x14ac:dyDescent="0.25">
      <c r="F563" s="35" t="s">
        <v>176</v>
      </c>
      <c r="G563" s="35" t="s">
        <v>176</v>
      </c>
      <c r="H563" s="35" t="s">
        <v>3198</v>
      </c>
      <c r="I563" s="35" t="s">
        <v>3785</v>
      </c>
      <c r="J563" s="35" t="s">
        <v>3789</v>
      </c>
    </row>
    <row r="564" spans="6:10" ht="15.75" customHeight="1" x14ac:dyDescent="0.25">
      <c r="F564" s="35" t="s">
        <v>176</v>
      </c>
      <c r="G564" s="35" t="s">
        <v>176</v>
      </c>
      <c r="H564" s="35" t="s">
        <v>3198</v>
      </c>
      <c r="I564" s="35" t="s">
        <v>3785</v>
      </c>
      <c r="J564" s="35" t="s">
        <v>3790</v>
      </c>
    </row>
    <row r="565" spans="6:10" ht="15.75" customHeight="1" x14ac:dyDescent="0.25">
      <c r="F565" s="35" t="s">
        <v>186</v>
      </c>
      <c r="G565" s="35" t="s">
        <v>186</v>
      </c>
      <c r="H565" s="35" t="s">
        <v>186</v>
      </c>
      <c r="I565" s="35" t="s">
        <v>3791</v>
      </c>
      <c r="J565" s="35" t="s">
        <v>186</v>
      </c>
    </row>
    <row r="566" spans="6:10" ht="15.75" customHeight="1" x14ac:dyDescent="0.25">
      <c r="F566" s="35" t="s">
        <v>186</v>
      </c>
      <c r="G566" s="35" t="s">
        <v>186</v>
      </c>
      <c r="H566" s="35" t="s">
        <v>186</v>
      </c>
      <c r="I566" s="35" t="s">
        <v>3791</v>
      </c>
      <c r="J566" s="35" t="s">
        <v>3116</v>
      </c>
    </row>
    <row r="567" spans="6:10" ht="15.75" customHeight="1" x14ac:dyDescent="0.25">
      <c r="F567" s="35" t="s">
        <v>186</v>
      </c>
      <c r="G567" s="35" t="s">
        <v>186</v>
      </c>
      <c r="H567" s="35" t="s">
        <v>186</v>
      </c>
      <c r="I567" s="35" t="s">
        <v>3791</v>
      </c>
      <c r="J567" s="35" t="s">
        <v>3792</v>
      </c>
    </row>
    <row r="568" spans="6:10" ht="15.75" customHeight="1" x14ac:dyDescent="0.25">
      <c r="F568" s="35" t="s">
        <v>186</v>
      </c>
      <c r="G568" s="35" t="s">
        <v>186</v>
      </c>
      <c r="H568" s="35" t="s">
        <v>186</v>
      </c>
      <c r="I568" s="35" t="s">
        <v>3791</v>
      </c>
      <c r="J568" s="35" t="s">
        <v>3793</v>
      </c>
    </row>
    <row r="569" spans="6:10" ht="15.75" customHeight="1" x14ac:dyDescent="0.25">
      <c r="F569" s="35" t="s">
        <v>186</v>
      </c>
      <c r="G569" s="35" t="s">
        <v>186</v>
      </c>
      <c r="H569" s="35" t="s">
        <v>186</v>
      </c>
      <c r="I569" s="35" t="s">
        <v>3791</v>
      </c>
      <c r="J569" s="35" t="s">
        <v>3794</v>
      </c>
    </row>
    <row r="570" spans="6:10" ht="15.75" customHeight="1" x14ac:dyDescent="0.25">
      <c r="F570" s="35" t="s">
        <v>186</v>
      </c>
      <c r="G570" s="35" t="s">
        <v>186</v>
      </c>
      <c r="H570" s="35" t="s">
        <v>186</v>
      </c>
      <c r="I570" s="35" t="s">
        <v>3791</v>
      </c>
      <c r="J570" s="35" t="s">
        <v>3795</v>
      </c>
    </row>
    <row r="571" spans="6:10" ht="15.75" customHeight="1" x14ac:dyDescent="0.25">
      <c r="F571" s="35" t="s">
        <v>186</v>
      </c>
      <c r="G571" s="35" t="s">
        <v>186</v>
      </c>
      <c r="H571" s="35" t="s">
        <v>186</v>
      </c>
      <c r="I571" s="35" t="s">
        <v>3791</v>
      </c>
      <c r="J571" s="35" t="s">
        <v>3796</v>
      </c>
    </row>
    <row r="572" spans="6:10" ht="15.75" customHeight="1" x14ac:dyDescent="0.25">
      <c r="F572" s="35" t="s">
        <v>186</v>
      </c>
      <c r="G572" s="35" t="s">
        <v>186</v>
      </c>
      <c r="H572" s="35" t="s">
        <v>186</v>
      </c>
      <c r="I572" s="35" t="s">
        <v>3791</v>
      </c>
      <c r="J572" s="35" t="s">
        <v>3797</v>
      </c>
    </row>
    <row r="573" spans="6:10" ht="15.75" customHeight="1" x14ac:dyDescent="0.25">
      <c r="F573" s="35" t="s">
        <v>186</v>
      </c>
      <c r="G573" s="35" t="s">
        <v>186</v>
      </c>
      <c r="H573" s="35" t="s">
        <v>186</v>
      </c>
      <c r="I573" s="35" t="s">
        <v>3791</v>
      </c>
      <c r="J573" s="35" t="s">
        <v>3119</v>
      </c>
    </row>
    <row r="574" spans="6:10" ht="15.75" customHeight="1" x14ac:dyDescent="0.25">
      <c r="F574" s="35" t="s">
        <v>186</v>
      </c>
      <c r="G574" s="35" t="s">
        <v>186</v>
      </c>
      <c r="H574" s="35" t="s">
        <v>186</v>
      </c>
      <c r="I574" s="35" t="s">
        <v>3791</v>
      </c>
      <c r="J574" s="35" t="s">
        <v>3798</v>
      </c>
    </row>
    <row r="575" spans="6:10" ht="15.75" customHeight="1" x14ac:dyDescent="0.25">
      <c r="F575" s="35" t="s">
        <v>186</v>
      </c>
      <c r="G575" s="35" t="s">
        <v>186</v>
      </c>
      <c r="H575" s="35" t="s">
        <v>186</v>
      </c>
      <c r="I575" s="35" t="s">
        <v>3791</v>
      </c>
      <c r="J575" s="35" t="s">
        <v>3799</v>
      </c>
    </row>
    <row r="576" spans="6:10" ht="15.75" customHeight="1" x14ac:dyDescent="0.25">
      <c r="F576" s="35" t="s">
        <v>186</v>
      </c>
      <c r="G576" s="35" t="s">
        <v>186</v>
      </c>
      <c r="H576" s="35" t="s">
        <v>186</v>
      </c>
      <c r="I576" s="35" t="s">
        <v>3791</v>
      </c>
      <c r="J576" s="35" t="s">
        <v>3496</v>
      </c>
    </row>
    <row r="577" spans="6:10" ht="15.75" customHeight="1" x14ac:dyDescent="0.25">
      <c r="F577" s="35" t="s">
        <v>186</v>
      </c>
      <c r="G577" s="35" t="s">
        <v>186</v>
      </c>
      <c r="H577" s="35" t="s">
        <v>3201</v>
      </c>
      <c r="I577" s="35" t="s">
        <v>3201</v>
      </c>
      <c r="J577" s="35" t="s">
        <v>3201</v>
      </c>
    </row>
    <row r="578" spans="6:10" ht="15.75" customHeight="1" x14ac:dyDescent="0.25">
      <c r="F578" s="35" t="s">
        <v>186</v>
      </c>
      <c r="G578" s="35" t="s">
        <v>186</v>
      </c>
      <c r="H578" s="35" t="s">
        <v>3201</v>
      </c>
      <c r="I578" s="35" t="s">
        <v>3201</v>
      </c>
      <c r="J578" s="35" t="s">
        <v>3800</v>
      </c>
    </row>
    <row r="579" spans="6:10" ht="15.75" customHeight="1" x14ac:dyDescent="0.25">
      <c r="F579" s="35" t="s">
        <v>186</v>
      </c>
      <c r="G579" s="35" t="s">
        <v>186</v>
      </c>
      <c r="H579" s="35" t="s">
        <v>3201</v>
      </c>
      <c r="I579" s="35" t="s">
        <v>3201</v>
      </c>
      <c r="J579" s="35" t="s">
        <v>3801</v>
      </c>
    </row>
    <row r="580" spans="6:10" ht="15.75" customHeight="1" x14ac:dyDescent="0.25">
      <c r="F580" s="35" t="s">
        <v>186</v>
      </c>
      <c r="G580" s="35" t="s">
        <v>186</v>
      </c>
      <c r="H580" s="35" t="s">
        <v>3201</v>
      </c>
      <c r="I580" s="35" t="s">
        <v>3201</v>
      </c>
      <c r="J580" s="35" t="s">
        <v>3802</v>
      </c>
    </row>
    <row r="581" spans="6:10" ht="15.75" customHeight="1" x14ac:dyDescent="0.25">
      <c r="F581" s="35" t="s">
        <v>186</v>
      </c>
      <c r="G581" s="35" t="s">
        <v>186</v>
      </c>
      <c r="H581" s="35" t="s">
        <v>3203</v>
      </c>
      <c r="I581" s="35" t="s">
        <v>3203</v>
      </c>
      <c r="J581" s="35" t="s">
        <v>3203</v>
      </c>
    </row>
    <row r="582" spans="6:10" ht="15.75" customHeight="1" x14ac:dyDescent="0.25">
      <c r="F582" s="35" t="s">
        <v>186</v>
      </c>
      <c r="G582" s="35" t="s">
        <v>186</v>
      </c>
      <c r="H582" s="35" t="s">
        <v>3203</v>
      </c>
      <c r="I582" s="35" t="s">
        <v>3203</v>
      </c>
      <c r="J582" s="35" t="s">
        <v>3803</v>
      </c>
    </row>
    <row r="583" spans="6:10" ht="15.75" customHeight="1" x14ac:dyDescent="0.25">
      <c r="F583" s="35" t="s">
        <v>186</v>
      </c>
      <c r="G583" s="35" t="s">
        <v>186</v>
      </c>
      <c r="H583" s="35" t="s">
        <v>3203</v>
      </c>
      <c r="I583" s="35" t="s">
        <v>3203</v>
      </c>
      <c r="J583" s="35" t="s">
        <v>3804</v>
      </c>
    </row>
    <row r="584" spans="6:10" ht="15.75" customHeight="1" x14ac:dyDescent="0.25">
      <c r="F584" s="35" t="s">
        <v>186</v>
      </c>
      <c r="G584" s="35" t="s">
        <v>186</v>
      </c>
      <c r="H584" s="35" t="s">
        <v>3203</v>
      </c>
      <c r="I584" s="35" t="s">
        <v>3203</v>
      </c>
      <c r="J584" s="35" t="s">
        <v>3805</v>
      </c>
    </row>
    <row r="585" spans="6:10" ht="15.75" customHeight="1" x14ac:dyDescent="0.25">
      <c r="F585" s="35" t="s">
        <v>186</v>
      </c>
      <c r="G585" s="35" t="s">
        <v>186</v>
      </c>
      <c r="H585" s="35" t="s">
        <v>3203</v>
      </c>
      <c r="I585" s="35" t="s">
        <v>3203</v>
      </c>
      <c r="J585" s="35" t="s">
        <v>3806</v>
      </c>
    </row>
    <row r="586" spans="6:10" ht="15.75" customHeight="1" x14ac:dyDescent="0.25">
      <c r="F586" s="35" t="s">
        <v>186</v>
      </c>
      <c r="G586" s="35" t="s">
        <v>186</v>
      </c>
      <c r="H586" s="35" t="s">
        <v>3203</v>
      </c>
      <c r="I586" s="35" t="s">
        <v>3203</v>
      </c>
      <c r="J586" s="35" t="s">
        <v>3807</v>
      </c>
    </row>
    <row r="587" spans="6:10" ht="15.75" customHeight="1" x14ac:dyDescent="0.25">
      <c r="F587" s="35" t="s">
        <v>186</v>
      </c>
      <c r="G587" s="35" t="s">
        <v>186</v>
      </c>
      <c r="H587" s="35" t="s">
        <v>3203</v>
      </c>
      <c r="I587" s="35" t="s">
        <v>3203</v>
      </c>
      <c r="J587" s="35" t="s">
        <v>3808</v>
      </c>
    </row>
    <row r="588" spans="6:10" ht="15.75" customHeight="1" x14ac:dyDescent="0.25">
      <c r="F588" s="35" t="s">
        <v>186</v>
      </c>
      <c r="G588" s="35" t="s">
        <v>186</v>
      </c>
      <c r="H588" s="35" t="s">
        <v>3203</v>
      </c>
      <c r="I588" s="35" t="s">
        <v>3203</v>
      </c>
      <c r="J588" s="35" t="s">
        <v>3809</v>
      </c>
    </row>
    <row r="589" spans="6:10" ht="15.75" customHeight="1" x14ac:dyDescent="0.25">
      <c r="F589" s="35" t="s">
        <v>186</v>
      </c>
      <c r="G589" s="35" t="s">
        <v>186</v>
      </c>
      <c r="H589" s="35" t="s">
        <v>3203</v>
      </c>
      <c r="I589" s="35" t="s">
        <v>3203</v>
      </c>
      <c r="J589" s="35" t="s">
        <v>3810</v>
      </c>
    </row>
    <row r="590" spans="6:10" ht="15.75" customHeight="1" x14ac:dyDescent="0.25">
      <c r="F590" s="35" t="s">
        <v>186</v>
      </c>
      <c r="G590" s="35" t="s">
        <v>186</v>
      </c>
      <c r="H590" s="35" t="s">
        <v>3203</v>
      </c>
      <c r="I590" s="35" t="s">
        <v>3203</v>
      </c>
      <c r="J590" s="35" t="s">
        <v>3811</v>
      </c>
    </row>
    <row r="591" spans="6:10" ht="15.75" customHeight="1" x14ac:dyDescent="0.25">
      <c r="F591" s="35" t="s">
        <v>186</v>
      </c>
      <c r="G591" s="35" t="s">
        <v>186</v>
      </c>
      <c r="H591" s="35" t="s">
        <v>3203</v>
      </c>
      <c r="I591" s="35" t="s">
        <v>3203</v>
      </c>
      <c r="J591" s="35" t="s">
        <v>3195</v>
      </c>
    </row>
    <row r="592" spans="6:10" ht="15.75" customHeight="1" x14ac:dyDescent="0.25">
      <c r="F592" s="35" t="s">
        <v>186</v>
      </c>
      <c r="G592" s="35" t="s">
        <v>186</v>
      </c>
      <c r="H592" s="35" t="s">
        <v>3203</v>
      </c>
      <c r="I592" s="35" t="s">
        <v>3203</v>
      </c>
      <c r="J592" s="35" t="s">
        <v>3812</v>
      </c>
    </row>
    <row r="593" spans="6:10" ht="15.75" customHeight="1" x14ac:dyDescent="0.25">
      <c r="F593" s="35" t="s">
        <v>186</v>
      </c>
      <c r="G593" s="35" t="s">
        <v>186</v>
      </c>
      <c r="H593" s="35" t="s">
        <v>3205</v>
      </c>
      <c r="I593" s="35" t="s">
        <v>3205</v>
      </c>
      <c r="J593" s="35" t="s">
        <v>3205</v>
      </c>
    </row>
    <row r="594" spans="6:10" ht="15.75" customHeight="1" x14ac:dyDescent="0.25">
      <c r="F594" s="35" t="s">
        <v>186</v>
      </c>
      <c r="G594" s="35" t="s">
        <v>186</v>
      </c>
      <c r="H594" s="35" t="s">
        <v>3205</v>
      </c>
      <c r="I594" s="35" t="s">
        <v>3205</v>
      </c>
      <c r="J594" s="35" t="s">
        <v>3813</v>
      </c>
    </row>
    <row r="595" spans="6:10" ht="15.75" customHeight="1" x14ac:dyDescent="0.25">
      <c r="F595" s="35" t="s">
        <v>186</v>
      </c>
      <c r="G595" s="35" t="s">
        <v>186</v>
      </c>
      <c r="H595" s="35" t="s">
        <v>3205</v>
      </c>
      <c r="I595" s="35" t="s">
        <v>3205</v>
      </c>
      <c r="J595" s="35" t="s">
        <v>3814</v>
      </c>
    </row>
    <row r="596" spans="6:10" ht="15.75" customHeight="1" x14ac:dyDescent="0.25">
      <c r="F596" s="35" t="s">
        <v>186</v>
      </c>
      <c r="G596" s="35" t="s">
        <v>186</v>
      </c>
      <c r="H596" s="35" t="s">
        <v>3205</v>
      </c>
      <c r="I596" s="35" t="s">
        <v>3205</v>
      </c>
      <c r="J596" s="35" t="s">
        <v>3815</v>
      </c>
    </row>
    <row r="597" spans="6:10" ht="15.75" customHeight="1" x14ac:dyDescent="0.25">
      <c r="F597" s="35" t="s">
        <v>186</v>
      </c>
      <c r="G597" s="35" t="s">
        <v>186</v>
      </c>
      <c r="H597" s="35" t="s">
        <v>3205</v>
      </c>
      <c r="I597" s="35" t="s">
        <v>3205</v>
      </c>
      <c r="J597" s="35" t="s">
        <v>3816</v>
      </c>
    </row>
    <row r="598" spans="6:10" ht="15.75" customHeight="1" x14ac:dyDescent="0.25">
      <c r="F598" s="35" t="s">
        <v>186</v>
      </c>
      <c r="G598" s="35" t="s">
        <v>186</v>
      </c>
      <c r="H598" s="35" t="s">
        <v>3205</v>
      </c>
      <c r="I598" s="35" t="s">
        <v>3205</v>
      </c>
      <c r="J598" s="35" t="s">
        <v>3817</v>
      </c>
    </row>
    <row r="599" spans="6:10" ht="15.75" customHeight="1" x14ac:dyDescent="0.25">
      <c r="F599" s="35" t="s">
        <v>186</v>
      </c>
      <c r="G599" s="35" t="s">
        <v>186</v>
      </c>
      <c r="H599" s="35" t="s">
        <v>3205</v>
      </c>
      <c r="I599" s="35" t="s">
        <v>3205</v>
      </c>
      <c r="J599" s="35" t="s">
        <v>3818</v>
      </c>
    </row>
    <row r="600" spans="6:10" ht="15.75" customHeight="1" x14ac:dyDescent="0.25">
      <c r="F600" s="35" t="s">
        <v>186</v>
      </c>
      <c r="G600" s="35" t="s">
        <v>186</v>
      </c>
      <c r="H600" s="35" t="s">
        <v>3205</v>
      </c>
      <c r="I600" s="35" t="s">
        <v>3205</v>
      </c>
      <c r="J600" s="35" t="s">
        <v>3263</v>
      </c>
    </row>
    <row r="601" spans="6:10" ht="15.75" customHeight="1" x14ac:dyDescent="0.25">
      <c r="F601" s="35" t="s">
        <v>186</v>
      </c>
      <c r="G601" s="35" t="s">
        <v>186</v>
      </c>
      <c r="H601" s="35" t="s">
        <v>3205</v>
      </c>
      <c r="I601" s="35" t="s">
        <v>3205</v>
      </c>
      <c r="J601" s="35" t="s">
        <v>3819</v>
      </c>
    </row>
    <row r="602" spans="6:10" ht="15.75" customHeight="1" x14ac:dyDescent="0.25">
      <c r="F602" s="35" t="s">
        <v>186</v>
      </c>
      <c r="G602" s="35" t="s">
        <v>186</v>
      </c>
      <c r="H602" s="35" t="s">
        <v>3205</v>
      </c>
      <c r="I602" s="35" t="s">
        <v>3205</v>
      </c>
      <c r="J602" s="35" t="s">
        <v>3820</v>
      </c>
    </row>
    <row r="603" spans="6:10" ht="15.75" customHeight="1" x14ac:dyDescent="0.25">
      <c r="F603" s="35" t="s">
        <v>186</v>
      </c>
      <c r="G603" s="35" t="s">
        <v>186</v>
      </c>
      <c r="H603" s="35" t="s">
        <v>3205</v>
      </c>
      <c r="I603" s="35" t="s">
        <v>3205</v>
      </c>
      <c r="J603" s="35" t="s">
        <v>3821</v>
      </c>
    </row>
    <row r="604" spans="6:10" ht="15.75" customHeight="1" x14ac:dyDescent="0.25">
      <c r="F604" s="35" t="s">
        <v>186</v>
      </c>
      <c r="G604" s="35" t="s">
        <v>186</v>
      </c>
      <c r="H604" s="35" t="s">
        <v>3205</v>
      </c>
      <c r="I604" s="35" t="s">
        <v>3205</v>
      </c>
      <c r="J604" s="35" t="s">
        <v>3440</v>
      </c>
    </row>
    <row r="605" spans="6:10" ht="15.75" customHeight="1" x14ac:dyDescent="0.25">
      <c r="F605" s="35" t="s">
        <v>186</v>
      </c>
      <c r="G605" s="35" t="s">
        <v>186</v>
      </c>
      <c r="H605" s="35" t="s">
        <v>3205</v>
      </c>
      <c r="I605" s="35" t="s">
        <v>3205</v>
      </c>
      <c r="J605" s="35" t="s">
        <v>3822</v>
      </c>
    </row>
    <row r="606" spans="6:10" ht="15.75" customHeight="1" x14ac:dyDescent="0.25">
      <c r="F606" s="35" t="s">
        <v>186</v>
      </c>
      <c r="G606" s="35" t="s">
        <v>186</v>
      </c>
      <c r="H606" s="35" t="s">
        <v>3205</v>
      </c>
      <c r="I606" s="35" t="s">
        <v>3205</v>
      </c>
      <c r="J606" s="35" t="s">
        <v>3823</v>
      </c>
    </row>
    <row r="607" spans="6:10" ht="15.75" customHeight="1" x14ac:dyDescent="0.25">
      <c r="F607" s="35" t="s">
        <v>186</v>
      </c>
      <c r="G607" s="35" t="s">
        <v>186</v>
      </c>
      <c r="H607" s="35" t="s">
        <v>3205</v>
      </c>
      <c r="I607" s="35" t="s">
        <v>3205</v>
      </c>
      <c r="J607" s="35" t="s">
        <v>3824</v>
      </c>
    </row>
    <row r="608" spans="6:10" ht="15.75" customHeight="1" x14ac:dyDescent="0.25">
      <c r="F608" s="35" t="s">
        <v>186</v>
      </c>
      <c r="G608" s="35" t="s">
        <v>186</v>
      </c>
      <c r="H608" s="35" t="s">
        <v>3205</v>
      </c>
      <c r="I608" s="35" t="s">
        <v>3205</v>
      </c>
      <c r="J608" s="35" t="s">
        <v>3825</v>
      </c>
    </row>
    <row r="609" spans="6:10" ht="15.75" customHeight="1" x14ac:dyDescent="0.25">
      <c r="F609" s="35" t="s">
        <v>186</v>
      </c>
      <c r="G609" s="35" t="s">
        <v>186</v>
      </c>
      <c r="H609" s="35" t="s">
        <v>3205</v>
      </c>
      <c r="I609" s="35" t="s">
        <v>3205</v>
      </c>
      <c r="J609" s="35" t="s">
        <v>3826</v>
      </c>
    </row>
    <row r="610" spans="6:10" ht="15.75" customHeight="1" x14ac:dyDescent="0.25">
      <c r="F610" s="35" t="s">
        <v>186</v>
      </c>
      <c r="G610" s="35" t="s">
        <v>186</v>
      </c>
      <c r="H610" s="35" t="s">
        <v>3205</v>
      </c>
      <c r="I610" s="35" t="s">
        <v>3205</v>
      </c>
      <c r="J610" s="35" t="s">
        <v>3827</v>
      </c>
    </row>
    <row r="611" spans="6:10" ht="15.75" customHeight="1" x14ac:dyDescent="0.25">
      <c r="F611" s="35" t="s">
        <v>186</v>
      </c>
      <c r="G611" s="35" t="s">
        <v>186</v>
      </c>
      <c r="H611" s="35" t="s">
        <v>3205</v>
      </c>
      <c r="I611" s="35" t="s">
        <v>3205</v>
      </c>
      <c r="J611" s="35" t="s">
        <v>3828</v>
      </c>
    </row>
    <row r="612" spans="6:10" ht="15.75" customHeight="1" x14ac:dyDescent="0.25">
      <c r="F612" s="35" t="s">
        <v>186</v>
      </c>
      <c r="G612" s="35" t="s">
        <v>186</v>
      </c>
      <c r="H612" s="35" t="s">
        <v>3207</v>
      </c>
      <c r="I612" s="35" t="s">
        <v>3207</v>
      </c>
      <c r="J612" s="35" t="s">
        <v>3207</v>
      </c>
    </row>
    <row r="613" spans="6:10" ht="15.75" customHeight="1" x14ac:dyDescent="0.25">
      <c r="F613" s="35" t="s">
        <v>186</v>
      </c>
      <c r="G613" s="35" t="s">
        <v>186</v>
      </c>
      <c r="H613" s="35" t="s">
        <v>3207</v>
      </c>
      <c r="I613" s="35" t="s">
        <v>3207</v>
      </c>
      <c r="J613" s="35" t="s">
        <v>3829</v>
      </c>
    </row>
    <row r="614" spans="6:10" ht="15.75" customHeight="1" x14ac:dyDescent="0.25">
      <c r="F614" s="35" t="s">
        <v>186</v>
      </c>
      <c r="G614" s="35" t="s">
        <v>186</v>
      </c>
      <c r="H614" s="35" t="s">
        <v>3207</v>
      </c>
      <c r="I614" s="35" t="s">
        <v>3207</v>
      </c>
      <c r="J614" s="35" t="s">
        <v>3830</v>
      </c>
    </row>
    <row r="615" spans="6:10" ht="15.75" customHeight="1" x14ac:dyDescent="0.25">
      <c r="F615" s="35" t="s">
        <v>186</v>
      </c>
      <c r="G615" s="35" t="s">
        <v>186</v>
      </c>
      <c r="H615" s="35" t="s">
        <v>3207</v>
      </c>
      <c r="I615" s="35" t="s">
        <v>3207</v>
      </c>
      <c r="J615" s="35" t="s">
        <v>3831</v>
      </c>
    </row>
    <row r="616" spans="6:10" ht="15.75" customHeight="1" x14ac:dyDescent="0.25">
      <c r="F616" s="35" t="s">
        <v>186</v>
      </c>
      <c r="G616" s="35" t="s">
        <v>186</v>
      </c>
      <c r="H616" s="35" t="s">
        <v>3207</v>
      </c>
      <c r="I616" s="35" t="s">
        <v>3207</v>
      </c>
      <c r="J616" s="35" t="s">
        <v>3832</v>
      </c>
    </row>
    <row r="617" spans="6:10" ht="15.75" customHeight="1" x14ac:dyDescent="0.25">
      <c r="F617" s="35" t="s">
        <v>186</v>
      </c>
      <c r="G617" s="35" t="s">
        <v>186</v>
      </c>
      <c r="H617" s="35" t="s">
        <v>3207</v>
      </c>
      <c r="I617" s="35" t="s">
        <v>3207</v>
      </c>
      <c r="J617" s="35" t="s">
        <v>3833</v>
      </c>
    </row>
    <row r="618" spans="6:10" ht="15.75" customHeight="1" x14ac:dyDescent="0.25">
      <c r="F618" s="35" t="s">
        <v>186</v>
      </c>
      <c r="G618" s="35" t="s">
        <v>186</v>
      </c>
      <c r="H618" s="35" t="s">
        <v>3207</v>
      </c>
      <c r="I618" s="35" t="s">
        <v>3207</v>
      </c>
      <c r="J618" s="35" t="s">
        <v>3834</v>
      </c>
    </row>
    <row r="619" spans="6:10" ht="15.75" customHeight="1" x14ac:dyDescent="0.25">
      <c r="F619" s="35" t="s">
        <v>186</v>
      </c>
      <c r="G619" s="35" t="s">
        <v>186</v>
      </c>
      <c r="H619" s="35" t="s">
        <v>3207</v>
      </c>
      <c r="I619" s="35" t="s">
        <v>3207</v>
      </c>
      <c r="J619" s="35" t="s">
        <v>3835</v>
      </c>
    </row>
    <row r="620" spans="6:10" ht="15.75" customHeight="1" x14ac:dyDescent="0.25">
      <c r="F620" s="35" t="s">
        <v>186</v>
      </c>
      <c r="G620" s="35" t="s">
        <v>186</v>
      </c>
      <c r="H620" s="35" t="s">
        <v>3209</v>
      </c>
      <c r="I620" s="35" t="s">
        <v>3209</v>
      </c>
      <c r="J620" s="35" t="s">
        <v>3209</v>
      </c>
    </row>
    <row r="621" spans="6:10" ht="15.75" customHeight="1" x14ac:dyDescent="0.25">
      <c r="F621" s="35" t="s">
        <v>186</v>
      </c>
      <c r="G621" s="35" t="s">
        <v>186</v>
      </c>
      <c r="H621" s="35" t="s">
        <v>3209</v>
      </c>
      <c r="I621" s="35" t="s">
        <v>3209</v>
      </c>
      <c r="J621" s="35" t="s">
        <v>3836</v>
      </c>
    </row>
    <row r="622" spans="6:10" ht="15.75" customHeight="1" x14ac:dyDescent="0.25">
      <c r="F622" s="35" t="s">
        <v>186</v>
      </c>
      <c r="G622" s="35" t="s">
        <v>186</v>
      </c>
      <c r="H622" s="35" t="s">
        <v>3209</v>
      </c>
      <c r="I622" s="35" t="s">
        <v>3209</v>
      </c>
      <c r="J622" s="35" t="s">
        <v>3837</v>
      </c>
    </row>
    <row r="623" spans="6:10" ht="15.75" customHeight="1" x14ac:dyDescent="0.25">
      <c r="F623" s="35" t="s">
        <v>186</v>
      </c>
      <c r="G623" s="35" t="s">
        <v>186</v>
      </c>
      <c r="H623" s="35" t="s">
        <v>3209</v>
      </c>
      <c r="I623" s="35" t="s">
        <v>3209</v>
      </c>
      <c r="J623" s="35" t="s">
        <v>3838</v>
      </c>
    </row>
    <row r="624" spans="6:10" ht="15.75" customHeight="1" x14ac:dyDescent="0.25">
      <c r="F624" s="35" t="s">
        <v>186</v>
      </c>
      <c r="G624" s="35" t="s">
        <v>186</v>
      </c>
      <c r="H624" s="35" t="s">
        <v>3209</v>
      </c>
      <c r="I624" s="35" t="s">
        <v>3209</v>
      </c>
      <c r="J624" s="35" t="s">
        <v>3839</v>
      </c>
    </row>
    <row r="625" spans="6:10" ht="15.75" customHeight="1" x14ac:dyDescent="0.25">
      <c r="F625" s="35" t="s">
        <v>186</v>
      </c>
      <c r="G625" s="35" t="s">
        <v>186</v>
      </c>
      <c r="H625" s="35" t="s">
        <v>3209</v>
      </c>
      <c r="I625" s="35" t="s">
        <v>3209</v>
      </c>
      <c r="J625" s="35" t="s">
        <v>3840</v>
      </c>
    </row>
    <row r="626" spans="6:10" ht="15.75" customHeight="1" x14ac:dyDescent="0.25">
      <c r="F626" s="35" t="s">
        <v>186</v>
      </c>
      <c r="G626" s="35" t="s">
        <v>186</v>
      </c>
      <c r="H626" s="35" t="s">
        <v>3209</v>
      </c>
      <c r="I626" s="35" t="s">
        <v>3209</v>
      </c>
      <c r="J626" s="35" t="s">
        <v>3841</v>
      </c>
    </row>
    <row r="627" spans="6:10" ht="15.75" customHeight="1" x14ac:dyDescent="0.25">
      <c r="F627" s="35" t="s">
        <v>186</v>
      </c>
      <c r="G627" s="35" t="s">
        <v>186</v>
      </c>
      <c r="H627" s="35" t="s">
        <v>3209</v>
      </c>
      <c r="I627" s="35" t="s">
        <v>3209</v>
      </c>
      <c r="J627" s="35" t="s">
        <v>3842</v>
      </c>
    </row>
    <row r="628" spans="6:10" ht="15.75" customHeight="1" x14ac:dyDescent="0.25">
      <c r="F628" s="35" t="s">
        <v>186</v>
      </c>
      <c r="G628" s="35" t="s">
        <v>186</v>
      </c>
      <c r="H628" s="35" t="s">
        <v>3209</v>
      </c>
      <c r="I628" s="35" t="s">
        <v>3209</v>
      </c>
      <c r="J628" s="35" t="s">
        <v>3843</v>
      </c>
    </row>
    <row r="629" spans="6:10" ht="15.75" customHeight="1" x14ac:dyDescent="0.25">
      <c r="F629" s="35" t="s">
        <v>186</v>
      </c>
      <c r="G629" s="35" t="s">
        <v>186</v>
      </c>
      <c r="H629" s="35" t="s">
        <v>3209</v>
      </c>
      <c r="I629" s="35" t="s">
        <v>3209</v>
      </c>
      <c r="J629" s="35" t="s">
        <v>3844</v>
      </c>
    </row>
    <row r="630" spans="6:10" ht="15.75" customHeight="1" x14ac:dyDescent="0.25">
      <c r="F630" s="35" t="s">
        <v>186</v>
      </c>
      <c r="G630" s="35" t="s">
        <v>186</v>
      </c>
      <c r="H630" s="35" t="s">
        <v>3209</v>
      </c>
      <c r="I630" s="35" t="s">
        <v>3209</v>
      </c>
      <c r="J630" s="35" t="s">
        <v>3225</v>
      </c>
    </row>
    <row r="631" spans="6:10" ht="15.75" customHeight="1" x14ac:dyDescent="0.25">
      <c r="F631" s="35" t="s">
        <v>186</v>
      </c>
      <c r="G631" s="35" t="s">
        <v>186</v>
      </c>
      <c r="H631" s="35" t="s">
        <v>3209</v>
      </c>
      <c r="I631" s="35" t="s">
        <v>3209</v>
      </c>
      <c r="J631" s="35" t="s">
        <v>3845</v>
      </c>
    </row>
    <row r="632" spans="6:10" ht="15.75" customHeight="1" x14ac:dyDescent="0.25">
      <c r="F632" s="35" t="s">
        <v>186</v>
      </c>
      <c r="G632" s="35" t="s">
        <v>186</v>
      </c>
      <c r="H632" s="35" t="s">
        <v>3209</v>
      </c>
      <c r="I632" s="35" t="s">
        <v>3209</v>
      </c>
      <c r="J632" s="35" t="s">
        <v>3846</v>
      </c>
    </row>
    <row r="633" spans="6:10" ht="15.75" customHeight="1" x14ac:dyDescent="0.25">
      <c r="F633" s="35" t="s">
        <v>186</v>
      </c>
      <c r="G633" s="35" t="s">
        <v>186</v>
      </c>
      <c r="H633" s="35" t="s">
        <v>3209</v>
      </c>
      <c r="I633" s="35" t="s">
        <v>3209</v>
      </c>
      <c r="J633" s="35" t="s">
        <v>3847</v>
      </c>
    </row>
    <row r="634" spans="6:10" ht="15.75" customHeight="1" x14ac:dyDescent="0.25">
      <c r="F634" s="35" t="s">
        <v>186</v>
      </c>
      <c r="G634" s="35" t="s">
        <v>186</v>
      </c>
      <c r="H634" s="35" t="s">
        <v>3209</v>
      </c>
      <c r="I634" s="35" t="s">
        <v>3209</v>
      </c>
      <c r="J634" s="35" t="s">
        <v>3848</v>
      </c>
    </row>
    <row r="635" spans="6:10" ht="15.75" customHeight="1" x14ac:dyDescent="0.25">
      <c r="F635" s="35" t="s">
        <v>186</v>
      </c>
      <c r="G635" s="35" t="s">
        <v>186</v>
      </c>
      <c r="H635" s="35" t="s">
        <v>3211</v>
      </c>
      <c r="I635" s="35" t="s">
        <v>3211</v>
      </c>
      <c r="J635" s="35" t="s">
        <v>3849</v>
      </c>
    </row>
    <row r="636" spans="6:10" ht="15.75" customHeight="1" x14ac:dyDescent="0.25">
      <c r="F636" s="35" t="s">
        <v>186</v>
      </c>
      <c r="G636" s="35" t="s">
        <v>186</v>
      </c>
      <c r="H636" s="35" t="s">
        <v>3211</v>
      </c>
      <c r="I636" s="35" t="s">
        <v>3211</v>
      </c>
      <c r="J636" s="35" t="s">
        <v>3850</v>
      </c>
    </row>
    <row r="637" spans="6:10" ht="15.75" customHeight="1" x14ac:dyDescent="0.25">
      <c r="F637" s="35" t="s">
        <v>186</v>
      </c>
      <c r="G637" s="35" t="s">
        <v>186</v>
      </c>
      <c r="H637" s="35" t="s">
        <v>3211</v>
      </c>
      <c r="I637" s="35" t="s">
        <v>3211</v>
      </c>
      <c r="J637" s="35" t="s">
        <v>3211</v>
      </c>
    </row>
    <row r="638" spans="6:10" ht="15.75" customHeight="1" x14ac:dyDescent="0.25">
      <c r="F638" s="35" t="s">
        <v>186</v>
      </c>
      <c r="G638" s="35" t="s">
        <v>186</v>
      </c>
      <c r="H638" s="35" t="s">
        <v>3213</v>
      </c>
      <c r="I638" s="35" t="s">
        <v>3213</v>
      </c>
      <c r="J638" s="35" t="s">
        <v>3213</v>
      </c>
    </row>
    <row r="639" spans="6:10" ht="15.75" customHeight="1" x14ac:dyDescent="0.25">
      <c r="F639" s="35" t="s">
        <v>186</v>
      </c>
      <c r="G639" s="35" t="s">
        <v>186</v>
      </c>
      <c r="H639" s="35" t="s">
        <v>3213</v>
      </c>
      <c r="I639" s="35" t="s">
        <v>3213</v>
      </c>
      <c r="J639" s="35" t="s">
        <v>3424</v>
      </c>
    </row>
    <row r="640" spans="6:10" ht="15.75" customHeight="1" x14ac:dyDescent="0.25">
      <c r="F640" s="35" t="s">
        <v>186</v>
      </c>
      <c r="G640" s="35" t="s">
        <v>186</v>
      </c>
      <c r="H640" s="35" t="s">
        <v>3213</v>
      </c>
      <c r="I640" s="35" t="s">
        <v>3213</v>
      </c>
      <c r="J640" s="35" t="s">
        <v>3851</v>
      </c>
    </row>
    <row r="641" spans="6:10" ht="15.75" customHeight="1" x14ac:dyDescent="0.25">
      <c r="F641" s="35" t="s">
        <v>186</v>
      </c>
      <c r="G641" s="35" t="s">
        <v>186</v>
      </c>
      <c r="H641" s="35" t="s">
        <v>3213</v>
      </c>
      <c r="I641" s="35" t="s">
        <v>3213</v>
      </c>
      <c r="J641" s="35" t="s">
        <v>3852</v>
      </c>
    </row>
    <row r="642" spans="6:10" ht="15.75" customHeight="1" x14ac:dyDescent="0.25">
      <c r="F642" s="35" t="s">
        <v>186</v>
      </c>
      <c r="G642" s="35" t="s">
        <v>186</v>
      </c>
      <c r="H642" s="35" t="s">
        <v>3213</v>
      </c>
      <c r="I642" s="35" t="s">
        <v>3213</v>
      </c>
      <c r="J642" s="35" t="s">
        <v>3853</v>
      </c>
    </row>
    <row r="643" spans="6:10" ht="15.75" customHeight="1" x14ac:dyDescent="0.25">
      <c r="F643" s="35" t="s">
        <v>186</v>
      </c>
      <c r="G643" s="35" t="s">
        <v>186</v>
      </c>
      <c r="H643" s="35" t="s">
        <v>3213</v>
      </c>
      <c r="I643" s="35" t="s">
        <v>3213</v>
      </c>
      <c r="J643" s="35" t="s">
        <v>3854</v>
      </c>
    </row>
    <row r="644" spans="6:10" ht="15.75" customHeight="1" x14ac:dyDescent="0.25">
      <c r="F644" s="35" t="s">
        <v>186</v>
      </c>
      <c r="G644" s="35" t="s">
        <v>186</v>
      </c>
      <c r="H644" s="35" t="s">
        <v>3213</v>
      </c>
      <c r="I644" s="35" t="s">
        <v>3213</v>
      </c>
      <c r="J644" s="35" t="s">
        <v>3855</v>
      </c>
    </row>
    <row r="645" spans="6:10" ht="15.75" customHeight="1" x14ac:dyDescent="0.25">
      <c r="F645" s="35" t="s">
        <v>186</v>
      </c>
      <c r="G645" s="35" t="s">
        <v>186</v>
      </c>
      <c r="H645" s="35" t="s">
        <v>3213</v>
      </c>
      <c r="I645" s="35" t="s">
        <v>3213</v>
      </c>
      <c r="J645" s="35" t="s">
        <v>3856</v>
      </c>
    </row>
    <row r="646" spans="6:10" ht="15.75" customHeight="1" x14ac:dyDescent="0.25">
      <c r="F646" s="35" t="s">
        <v>186</v>
      </c>
      <c r="G646" s="35" t="s">
        <v>186</v>
      </c>
      <c r="H646" s="35" t="s">
        <v>3213</v>
      </c>
      <c r="I646" s="35" t="s">
        <v>3213</v>
      </c>
      <c r="J646" s="35" t="s">
        <v>3857</v>
      </c>
    </row>
    <row r="647" spans="6:10" ht="15.75" customHeight="1" x14ac:dyDescent="0.25">
      <c r="F647" s="35" t="s">
        <v>186</v>
      </c>
      <c r="G647" s="35" t="s">
        <v>186</v>
      </c>
      <c r="H647" s="35" t="s">
        <v>3213</v>
      </c>
      <c r="I647" s="35" t="s">
        <v>3213</v>
      </c>
      <c r="J647" s="35" t="s">
        <v>3858</v>
      </c>
    </row>
    <row r="648" spans="6:10" ht="15.75" customHeight="1" x14ac:dyDescent="0.25">
      <c r="F648" s="35" t="s">
        <v>186</v>
      </c>
      <c r="G648" s="35" t="s">
        <v>186</v>
      </c>
      <c r="H648" s="35" t="s">
        <v>3213</v>
      </c>
      <c r="I648" s="35" t="s">
        <v>3213</v>
      </c>
      <c r="J648" s="35" t="s">
        <v>3859</v>
      </c>
    </row>
    <row r="649" spans="6:10" ht="15.75" customHeight="1" x14ac:dyDescent="0.25">
      <c r="F649" s="35" t="s">
        <v>186</v>
      </c>
      <c r="G649" s="35" t="s">
        <v>186</v>
      </c>
      <c r="H649" s="35" t="s">
        <v>3213</v>
      </c>
      <c r="I649" s="35" t="s">
        <v>3213</v>
      </c>
      <c r="J649" s="35" t="s">
        <v>3248</v>
      </c>
    </row>
    <row r="650" spans="6:10" ht="15.75" customHeight="1" x14ac:dyDescent="0.25">
      <c r="F650" s="35" t="s">
        <v>186</v>
      </c>
      <c r="G650" s="35" t="s">
        <v>186</v>
      </c>
      <c r="H650" s="35" t="s">
        <v>3215</v>
      </c>
      <c r="I650" s="35" t="s">
        <v>3860</v>
      </c>
      <c r="J650" s="35" t="s">
        <v>3215</v>
      </c>
    </row>
    <row r="651" spans="6:10" ht="15.75" customHeight="1" x14ac:dyDescent="0.25">
      <c r="F651" s="35" t="s">
        <v>186</v>
      </c>
      <c r="G651" s="35" t="s">
        <v>186</v>
      </c>
      <c r="H651" s="35" t="s">
        <v>3215</v>
      </c>
      <c r="I651" s="35" t="s">
        <v>3860</v>
      </c>
      <c r="J651" s="35" t="s">
        <v>3861</v>
      </c>
    </row>
    <row r="652" spans="6:10" ht="15.75" customHeight="1" x14ac:dyDescent="0.25">
      <c r="F652" s="35" t="s">
        <v>186</v>
      </c>
      <c r="G652" s="35" t="s">
        <v>186</v>
      </c>
      <c r="H652" s="35" t="s">
        <v>3215</v>
      </c>
      <c r="I652" s="35" t="s">
        <v>3860</v>
      </c>
      <c r="J652" s="35" t="s">
        <v>3862</v>
      </c>
    </row>
    <row r="653" spans="6:10" ht="15.75" customHeight="1" x14ac:dyDescent="0.25">
      <c r="F653" s="35" t="s">
        <v>186</v>
      </c>
      <c r="G653" s="35" t="s">
        <v>186</v>
      </c>
      <c r="H653" s="35" t="s">
        <v>3215</v>
      </c>
      <c r="I653" s="35" t="s">
        <v>3860</v>
      </c>
      <c r="J653" s="35" t="s">
        <v>3863</v>
      </c>
    </row>
    <row r="654" spans="6:10" ht="15.75" customHeight="1" x14ac:dyDescent="0.25">
      <c r="F654" s="35" t="s">
        <v>186</v>
      </c>
      <c r="G654" s="35" t="s">
        <v>186</v>
      </c>
      <c r="H654" s="35" t="s">
        <v>3215</v>
      </c>
      <c r="I654" s="35" t="s">
        <v>3860</v>
      </c>
      <c r="J654" s="35" t="s">
        <v>3864</v>
      </c>
    </row>
    <row r="655" spans="6:10" ht="15.75" customHeight="1" x14ac:dyDescent="0.25">
      <c r="F655" s="35" t="s">
        <v>186</v>
      </c>
      <c r="G655" s="35" t="s">
        <v>186</v>
      </c>
      <c r="H655" s="35" t="s">
        <v>3215</v>
      </c>
      <c r="I655" s="35" t="s">
        <v>3860</v>
      </c>
      <c r="J655" s="35" t="s">
        <v>3865</v>
      </c>
    </row>
    <row r="656" spans="6:10" ht="15.75" customHeight="1" x14ac:dyDescent="0.25">
      <c r="F656" s="35" t="s">
        <v>186</v>
      </c>
      <c r="G656" s="35" t="s">
        <v>186</v>
      </c>
      <c r="H656" s="35" t="s">
        <v>3215</v>
      </c>
      <c r="I656" s="35" t="s">
        <v>3860</v>
      </c>
      <c r="J656" s="35" t="s">
        <v>3866</v>
      </c>
    </row>
    <row r="657" spans="6:10" ht="15.75" customHeight="1" x14ac:dyDescent="0.25">
      <c r="F657" s="35" t="s">
        <v>186</v>
      </c>
      <c r="G657" s="35" t="s">
        <v>186</v>
      </c>
      <c r="H657" s="35" t="s">
        <v>3217</v>
      </c>
      <c r="I657" s="35" t="s">
        <v>3867</v>
      </c>
      <c r="J657" s="35" t="s">
        <v>3868</v>
      </c>
    </row>
    <row r="658" spans="6:10" ht="15.75" customHeight="1" x14ac:dyDescent="0.25">
      <c r="F658" s="35" t="s">
        <v>186</v>
      </c>
      <c r="G658" s="35" t="s">
        <v>186</v>
      </c>
      <c r="H658" s="35" t="s">
        <v>3217</v>
      </c>
      <c r="I658" s="35" t="s">
        <v>3867</v>
      </c>
      <c r="J658" s="35" t="s">
        <v>3869</v>
      </c>
    </row>
    <row r="659" spans="6:10" ht="15.75" customHeight="1" x14ac:dyDescent="0.25">
      <c r="F659" s="35" t="s">
        <v>186</v>
      </c>
      <c r="G659" s="35" t="s">
        <v>186</v>
      </c>
      <c r="H659" s="35" t="s">
        <v>3217</v>
      </c>
      <c r="I659" s="35" t="s">
        <v>3867</v>
      </c>
      <c r="J659" s="35" t="s">
        <v>3870</v>
      </c>
    </row>
    <row r="660" spans="6:10" ht="15.75" customHeight="1" x14ac:dyDescent="0.25">
      <c r="F660" s="35" t="s">
        <v>186</v>
      </c>
      <c r="G660" s="35" t="s">
        <v>186</v>
      </c>
      <c r="H660" s="35" t="s">
        <v>3217</v>
      </c>
      <c r="I660" s="35" t="s">
        <v>3867</v>
      </c>
      <c r="J660" s="35" t="s">
        <v>3871</v>
      </c>
    </row>
    <row r="661" spans="6:10" ht="15.75" customHeight="1" x14ac:dyDescent="0.25">
      <c r="F661" s="35" t="s">
        <v>186</v>
      </c>
      <c r="G661" s="35" t="s">
        <v>186</v>
      </c>
      <c r="H661" s="35" t="s">
        <v>3217</v>
      </c>
      <c r="I661" s="35" t="s">
        <v>3867</v>
      </c>
      <c r="J661" s="35" t="s">
        <v>3872</v>
      </c>
    </row>
    <row r="662" spans="6:10" ht="15.75" customHeight="1" x14ac:dyDescent="0.25">
      <c r="F662" s="35" t="s">
        <v>186</v>
      </c>
      <c r="G662" s="35" t="s">
        <v>186</v>
      </c>
      <c r="H662" s="35" t="s">
        <v>3217</v>
      </c>
      <c r="I662" s="35" t="s">
        <v>3867</v>
      </c>
      <c r="J662" s="35" t="s">
        <v>3873</v>
      </c>
    </row>
    <row r="663" spans="6:10" ht="15.75" customHeight="1" x14ac:dyDescent="0.25">
      <c r="F663" s="35" t="s">
        <v>186</v>
      </c>
      <c r="G663" s="35" t="s">
        <v>186</v>
      </c>
      <c r="H663" s="35" t="s">
        <v>3217</v>
      </c>
      <c r="I663" s="35" t="s">
        <v>3867</v>
      </c>
      <c r="J663" s="35" t="s">
        <v>3874</v>
      </c>
    </row>
    <row r="664" spans="6:10" ht="15.75" customHeight="1" x14ac:dyDescent="0.25">
      <c r="F664" s="35" t="s">
        <v>186</v>
      </c>
      <c r="G664" s="35" t="s">
        <v>186</v>
      </c>
      <c r="H664" s="35" t="s">
        <v>3219</v>
      </c>
      <c r="I664" s="35" t="s">
        <v>3875</v>
      </c>
      <c r="J664" s="35" t="s">
        <v>3219</v>
      </c>
    </row>
    <row r="665" spans="6:10" ht="15.75" customHeight="1" x14ac:dyDescent="0.25">
      <c r="F665" s="35" t="s">
        <v>186</v>
      </c>
      <c r="G665" s="35" t="s">
        <v>186</v>
      </c>
      <c r="H665" s="35" t="s">
        <v>3219</v>
      </c>
      <c r="I665" s="35" t="s">
        <v>3875</v>
      </c>
      <c r="J665" s="35" t="s">
        <v>3314</v>
      </c>
    </row>
    <row r="666" spans="6:10" ht="15.75" customHeight="1" x14ac:dyDescent="0.25">
      <c r="F666" s="35" t="s">
        <v>186</v>
      </c>
      <c r="G666" s="35" t="s">
        <v>186</v>
      </c>
      <c r="H666" s="35" t="s">
        <v>3219</v>
      </c>
      <c r="I666" s="35" t="s">
        <v>3875</v>
      </c>
      <c r="J666" s="35" t="s">
        <v>3876</v>
      </c>
    </row>
    <row r="667" spans="6:10" ht="15.75" customHeight="1" x14ac:dyDescent="0.25">
      <c r="F667" s="35" t="s">
        <v>186</v>
      </c>
      <c r="G667" s="35" t="s">
        <v>186</v>
      </c>
      <c r="H667" s="35" t="s">
        <v>3219</v>
      </c>
      <c r="I667" s="35" t="s">
        <v>3875</v>
      </c>
      <c r="J667" s="35" t="s">
        <v>3877</v>
      </c>
    </row>
    <row r="668" spans="6:10" ht="15.75" customHeight="1" x14ac:dyDescent="0.25">
      <c r="F668" s="35" t="s">
        <v>186</v>
      </c>
      <c r="G668" s="35" t="s">
        <v>186</v>
      </c>
      <c r="H668" s="35" t="s">
        <v>3219</v>
      </c>
      <c r="I668" s="35" t="s">
        <v>3875</v>
      </c>
      <c r="J668" s="35" t="s">
        <v>3878</v>
      </c>
    </row>
    <row r="669" spans="6:10" ht="15.75" customHeight="1" x14ac:dyDescent="0.25">
      <c r="F669" s="35" t="s">
        <v>186</v>
      </c>
      <c r="G669" s="35" t="s">
        <v>186</v>
      </c>
      <c r="H669" s="35" t="s">
        <v>3219</v>
      </c>
      <c r="I669" s="35" t="s">
        <v>3875</v>
      </c>
      <c r="J669" s="35" t="s">
        <v>3879</v>
      </c>
    </row>
    <row r="670" spans="6:10" ht="15.75" customHeight="1" x14ac:dyDescent="0.25">
      <c r="F670" s="35" t="s">
        <v>186</v>
      </c>
      <c r="G670" s="35" t="s">
        <v>186</v>
      </c>
      <c r="H670" s="35" t="s">
        <v>3219</v>
      </c>
      <c r="I670" s="35" t="s">
        <v>3875</v>
      </c>
      <c r="J670" s="35" t="s">
        <v>3880</v>
      </c>
    </row>
    <row r="671" spans="6:10" ht="15.75" customHeight="1" x14ac:dyDescent="0.25">
      <c r="F671" s="35" t="s">
        <v>186</v>
      </c>
      <c r="G671" s="35" t="s">
        <v>186</v>
      </c>
      <c r="H671" s="35" t="s">
        <v>3219</v>
      </c>
      <c r="I671" s="35" t="s">
        <v>3875</v>
      </c>
      <c r="J671" s="35" t="s">
        <v>3881</v>
      </c>
    </row>
    <row r="672" spans="6:10" ht="15.75" customHeight="1" x14ac:dyDescent="0.25">
      <c r="F672" s="35" t="s">
        <v>186</v>
      </c>
      <c r="G672" s="35" t="s">
        <v>186</v>
      </c>
      <c r="H672" s="35" t="s">
        <v>3219</v>
      </c>
      <c r="I672" s="35" t="s">
        <v>3875</v>
      </c>
      <c r="J672" s="35" t="s">
        <v>3882</v>
      </c>
    </row>
    <row r="673" spans="6:10" ht="15.75" customHeight="1" x14ac:dyDescent="0.25">
      <c r="F673" s="35" t="s">
        <v>186</v>
      </c>
      <c r="G673" s="35" t="s">
        <v>186</v>
      </c>
      <c r="H673" s="35" t="s">
        <v>3219</v>
      </c>
      <c r="I673" s="35" t="s">
        <v>3875</v>
      </c>
      <c r="J673" s="35" t="s">
        <v>3883</v>
      </c>
    </row>
    <row r="674" spans="6:10" ht="15.75" customHeight="1" x14ac:dyDescent="0.25">
      <c r="F674" s="35" t="s">
        <v>186</v>
      </c>
      <c r="G674" s="35" t="s">
        <v>186</v>
      </c>
      <c r="H674" s="35" t="s">
        <v>3219</v>
      </c>
      <c r="I674" s="35" t="s">
        <v>3875</v>
      </c>
      <c r="J674" s="35" t="s">
        <v>3884</v>
      </c>
    </row>
    <row r="675" spans="6:10" ht="15.75" customHeight="1" x14ac:dyDescent="0.25">
      <c r="F675" s="35" t="s">
        <v>186</v>
      </c>
      <c r="G675" s="35" t="s">
        <v>186</v>
      </c>
      <c r="H675" s="35" t="s">
        <v>3219</v>
      </c>
      <c r="I675" s="35" t="s">
        <v>3875</v>
      </c>
      <c r="J675" s="35" t="s">
        <v>3885</v>
      </c>
    </row>
    <row r="676" spans="6:10" ht="15.75" customHeight="1" x14ac:dyDescent="0.25">
      <c r="F676" s="35" t="s">
        <v>186</v>
      </c>
      <c r="G676" s="35" t="s">
        <v>186</v>
      </c>
      <c r="H676" s="35" t="s">
        <v>3219</v>
      </c>
      <c r="I676" s="35" t="s">
        <v>3875</v>
      </c>
      <c r="J676" s="35" t="s">
        <v>3886</v>
      </c>
    </row>
    <row r="677" spans="6:10" ht="15.75" customHeight="1" x14ac:dyDescent="0.25">
      <c r="F677" s="35" t="s">
        <v>186</v>
      </c>
      <c r="G677" s="35" t="s">
        <v>186</v>
      </c>
      <c r="H677" s="35" t="s">
        <v>3222</v>
      </c>
      <c r="I677" s="35" t="s">
        <v>3887</v>
      </c>
      <c r="J677" s="35" t="s">
        <v>3222</v>
      </c>
    </row>
    <row r="678" spans="6:10" ht="15.75" customHeight="1" x14ac:dyDescent="0.25">
      <c r="F678" s="35" t="s">
        <v>186</v>
      </c>
      <c r="G678" s="35" t="s">
        <v>186</v>
      </c>
      <c r="H678" s="35" t="s">
        <v>3222</v>
      </c>
      <c r="I678" s="35" t="s">
        <v>3887</v>
      </c>
      <c r="J678" s="35" t="s">
        <v>3888</v>
      </c>
    </row>
    <row r="679" spans="6:10" ht="15.75" customHeight="1" x14ac:dyDescent="0.25">
      <c r="F679" s="35" t="s">
        <v>186</v>
      </c>
      <c r="G679" s="35" t="s">
        <v>186</v>
      </c>
      <c r="H679" s="35" t="s">
        <v>3222</v>
      </c>
      <c r="I679" s="35" t="s">
        <v>3887</v>
      </c>
      <c r="J679" s="35" t="s">
        <v>3354</v>
      </c>
    </row>
    <row r="680" spans="6:10" ht="15.75" customHeight="1" x14ac:dyDescent="0.25">
      <c r="F680" s="35" t="s">
        <v>186</v>
      </c>
      <c r="G680" s="35" t="s">
        <v>186</v>
      </c>
      <c r="H680" s="35" t="s">
        <v>3222</v>
      </c>
      <c r="I680" s="35" t="s">
        <v>3887</v>
      </c>
      <c r="J680" s="35" t="s">
        <v>3889</v>
      </c>
    </row>
    <row r="681" spans="6:10" ht="15.75" customHeight="1" x14ac:dyDescent="0.25">
      <c r="F681" s="35" t="s">
        <v>186</v>
      </c>
      <c r="G681" s="35" t="s">
        <v>186</v>
      </c>
      <c r="H681" s="35" t="s">
        <v>3225</v>
      </c>
      <c r="I681" s="35" t="s">
        <v>3890</v>
      </c>
      <c r="J681" s="35" t="s">
        <v>3225</v>
      </c>
    </row>
    <row r="682" spans="6:10" ht="15.75" customHeight="1" x14ac:dyDescent="0.25">
      <c r="F682" s="35" t="s">
        <v>186</v>
      </c>
      <c r="G682" s="35" t="s">
        <v>186</v>
      </c>
      <c r="H682" s="35" t="s">
        <v>3225</v>
      </c>
      <c r="I682" s="35" t="s">
        <v>3890</v>
      </c>
      <c r="J682" s="35" t="s">
        <v>3891</v>
      </c>
    </row>
    <row r="683" spans="6:10" ht="15.75" customHeight="1" x14ac:dyDescent="0.25">
      <c r="F683" s="35" t="s">
        <v>186</v>
      </c>
      <c r="G683" s="35" t="s">
        <v>186</v>
      </c>
      <c r="H683" s="35" t="s">
        <v>3225</v>
      </c>
      <c r="I683" s="35" t="s">
        <v>3890</v>
      </c>
      <c r="J683" s="35" t="s">
        <v>3892</v>
      </c>
    </row>
    <row r="684" spans="6:10" ht="15.75" customHeight="1" x14ac:dyDescent="0.25">
      <c r="F684" s="35" t="s">
        <v>186</v>
      </c>
      <c r="G684" s="35" t="s">
        <v>186</v>
      </c>
      <c r="H684" s="35" t="s">
        <v>3225</v>
      </c>
      <c r="I684" s="35" t="s">
        <v>3890</v>
      </c>
      <c r="J684" s="35" t="s">
        <v>3893</v>
      </c>
    </row>
    <row r="685" spans="6:10" ht="15.75" customHeight="1" x14ac:dyDescent="0.25">
      <c r="F685" s="35" t="s">
        <v>186</v>
      </c>
      <c r="G685" s="35" t="s">
        <v>186</v>
      </c>
      <c r="H685" s="35" t="s">
        <v>3225</v>
      </c>
      <c r="I685" s="35" t="s">
        <v>3890</v>
      </c>
      <c r="J685" s="35" t="s">
        <v>3894</v>
      </c>
    </row>
    <row r="686" spans="6:10" ht="15.75" customHeight="1" x14ac:dyDescent="0.25">
      <c r="F686" s="35" t="s">
        <v>186</v>
      </c>
      <c r="G686" s="35" t="s">
        <v>186</v>
      </c>
      <c r="H686" s="35" t="s">
        <v>3225</v>
      </c>
      <c r="I686" s="35" t="s">
        <v>3890</v>
      </c>
      <c r="J686" s="35" t="s">
        <v>3895</v>
      </c>
    </row>
    <row r="687" spans="6:10" ht="15.75" customHeight="1" x14ac:dyDescent="0.25">
      <c r="F687" s="35" t="s">
        <v>186</v>
      </c>
      <c r="G687" s="35" t="s">
        <v>186</v>
      </c>
      <c r="H687" s="35" t="s">
        <v>3225</v>
      </c>
      <c r="I687" s="35" t="s">
        <v>3890</v>
      </c>
      <c r="J687" s="35" t="s">
        <v>3896</v>
      </c>
    </row>
    <row r="688" spans="6:10" ht="15.75" customHeight="1" x14ac:dyDescent="0.25">
      <c r="F688" s="35" t="s">
        <v>186</v>
      </c>
      <c r="G688" s="35" t="s">
        <v>186</v>
      </c>
      <c r="H688" s="35" t="s">
        <v>3225</v>
      </c>
      <c r="I688" s="35" t="s">
        <v>3890</v>
      </c>
      <c r="J688" s="35" t="s">
        <v>3897</v>
      </c>
    </row>
    <row r="689" spans="6:10" ht="15.75" customHeight="1" x14ac:dyDescent="0.25">
      <c r="F689" s="35" t="s">
        <v>186</v>
      </c>
      <c r="G689" s="35" t="s">
        <v>186</v>
      </c>
      <c r="H689" s="35" t="s">
        <v>3225</v>
      </c>
      <c r="I689" s="35" t="s">
        <v>3890</v>
      </c>
      <c r="J689" s="35" t="s">
        <v>3898</v>
      </c>
    </row>
    <row r="690" spans="6:10" ht="15.75" customHeight="1" x14ac:dyDescent="0.25">
      <c r="F690" s="35" t="s">
        <v>186</v>
      </c>
      <c r="G690" s="35" t="s">
        <v>186</v>
      </c>
      <c r="H690" s="35" t="s">
        <v>3225</v>
      </c>
      <c r="I690" s="35" t="s">
        <v>3890</v>
      </c>
      <c r="J690" s="35" t="s">
        <v>3899</v>
      </c>
    </row>
    <row r="691" spans="6:10" ht="15.75" customHeight="1" x14ac:dyDescent="0.25">
      <c r="F691" s="35" t="s">
        <v>186</v>
      </c>
      <c r="G691" s="35" t="s">
        <v>186</v>
      </c>
      <c r="H691" s="35" t="s">
        <v>3225</v>
      </c>
      <c r="I691" s="35" t="s">
        <v>3890</v>
      </c>
      <c r="J691" s="35" t="s">
        <v>3900</v>
      </c>
    </row>
    <row r="692" spans="6:10" ht="15.75" customHeight="1" x14ac:dyDescent="0.25">
      <c r="F692" s="35" t="s">
        <v>3107</v>
      </c>
      <c r="G692" s="35" t="s">
        <v>3107</v>
      </c>
      <c r="H692" s="35" t="s">
        <v>3229</v>
      </c>
      <c r="I692" s="35" t="s">
        <v>3901</v>
      </c>
      <c r="J692" s="35" t="s">
        <v>3107</v>
      </c>
    </row>
    <row r="693" spans="6:10" ht="15.75" customHeight="1" x14ac:dyDescent="0.25">
      <c r="F693" s="35" t="s">
        <v>3107</v>
      </c>
      <c r="G693" s="35" t="s">
        <v>3107</v>
      </c>
      <c r="H693" s="35" t="s">
        <v>3229</v>
      </c>
      <c r="I693" s="35" t="s">
        <v>3901</v>
      </c>
      <c r="J693" s="35" t="s">
        <v>3424</v>
      </c>
    </row>
    <row r="694" spans="6:10" ht="15.75" customHeight="1" x14ac:dyDescent="0.25">
      <c r="F694" s="35" t="s">
        <v>3107</v>
      </c>
      <c r="G694" s="35" t="s">
        <v>3107</v>
      </c>
      <c r="H694" s="35" t="s">
        <v>3229</v>
      </c>
      <c r="I694" s="35" t="s">
        <v>3901</v>
      </c>
      <c r="J694" s="35" t="s">
        <v>3902</v>
      </c>
    </row>
    <row r="695" spans="6:10" ht="15.75" customHeight="1" x14ac:dyDescent="0.25">
      <c r="F695" s="35" t="s">
        <v>3107</v>
      </c>
      <c r="G695" s="35" t="s">
        <v>3107</v>
      </c>
      <c r="H695" s="35" t="s">
        <v>3229</v>
      </c>
      <c r="I695" s="35" t="s">
        <v>3901</v>
      </c>
      <c r="J695" s="35" t="s">
        <v>3903</v>
      </c>
    </row>
    <row r="696" spans="6:10" ht="15.75" customHeight="1" x14ac:dyDescent="0.25">
      <c r="F696" s="35" t="s">
        <v>3107</v>
      </c>
      <c r="G696" s="35" t="s">
        <v>3107</v>
      </c>
      <c r="H696" s="35" t="s">
        <v>3229</v>
      </c>
      <c r="I696" s="35" t="s">
        <v>3901</v>
      </c>
      <c r="J696" s="35" t="s">
        <v>3904</v>
      </c>
    </row>
    <row r="697" spans="6:10" ht="15.75" customHeight="1" x14ac:dyDescent="0.25">
      <c r="F697" s="35" t="s">
        <v>3107</v>
      </c>
      <c r="G697" s="35" t="s">
        <v>3107</v>
      </c>
      <c r="H697" s="35" t="s">
        <v>3229</v>
      </c>
      <c r="I697" s="35" t="s">
        <v>3901</v>
      </c>
      <c r="J697" s="35" t="s">
        <v>3905</v>
      </c>
    </row>
    <row r="698" spans="6:10" ht="15.75" customHeight="1" x14ac:dyDescent="0.25">
      <c r="F698" s="35" t="s">
        <v>3107</v>
      </c>
      <c r="G698" s="35" t="s">
        <v>3107</v>
      </c>
      <c r="H698" s="35" t="s">
        <v>3229</v>
      </c>
      <c r="I698" s="35" t="s">
        <v>3901</v>
      </c>
      <c r="J698" s="35" t="s">
        <v>3906</v>
      </c>
    </row>
    <row r="699" spans="6:10" ht="15.75" customHeight="1" x14ac:dyDescent="0.25">
      <c r="F699" s="35" t="s">
        <v>192</v>
      </c>
      <c r="G699" s="35" t="s">
        <v>192</v>
      </c>
      <c r="H699" s="35" t="s">
        <v>192</v>
      </c>
      <c r="I699" s="35" t="s">
        <v>3907</v>
      </c>
      <c r="J699" s="35" t="s">
        <v>192</v>
      </c>
    </row>
    <row r="700" spans="6:10" ht="15.75" customHeight="1" x14ac:dyDescent="0.25">
      <c r="F700" s="35" t="s">
        <v>192</v>
      </c>
      <c r="G700" s="35" t="s">
        <v>192</v>
      </c>
      <c r="H700" s="35" t="s">
        <v>192</v>
      </c>
      <c r="I700" s="35" t="s">
        <v>3907</v>
      </c>
      <c r="J700" s="35" t="s">
        <v>3908</v>
      </c>
    </row>
    <row r="701" spans="6:10" ht="15.75" customHeight="1" x14ac:dyDescent="0.25">
      <c r="F701" s="35" t="s">
        <v>192</v>
      </c>
      <c r="G701" s="35" t="s">
        <v>192</v>
      </c>
      <c r="H701" s="35" t="s">
        <v>192</v>
      </c>
      <c r="I701" s="35" t="s">
        <v>3907</v>
      </c>
      <c r="J701" s="35" t="s">
        <v>3909</v>
      </c>
    </row>
    <row r="702" spans="6:10" ht="15.75" customHeight="1" x14ac:dyDescent="0.25">
      <c r="F702" s="35" t="s">
        <v>192</v>
      </c>
      <c r="G702" s="35" t="s">
        <v>192</v>
      </c>
      <c r="H702" s="35" t="s">
        <v>192</v>
      </c>
      <c r="I702" s="35" t="s">
        <v>3907</v>
      </c>
      <c r="J702" s="35" t="s">
        <v>3524</v>
      </c>
    </row>
    <row r="703" spans="6:10" ht="15.75" customHeight="1" x14ac:dyDescent="0.25">
      <c r="F703" s="35" t="s">
        <v>192</v>
      </c>
      <c r="G703" s="35" t="s">
        <v>192</v>
      </c>
      <c r="H703" s="35" t="s">
        <v>192</v>
      </c>
      <c r="I703" s="35" t="s">
        <v>3907</v>
      </c>
      <c r="J703" s="35" t="s">
        <v>3910</v>
      </c>
    </row>
    <row r="704" spans="6:10" ht="15.75" customHeight="1" x14ac:dyDescent="0.25">
      <c r="F704" s="35" t="s">
        <v>192</v>
      </c>
      <c r="G704" s="35" t="s">
        <v>192</v>
      </c>
      <c r="H704" s="35" t="s">
        <v>192</v>
      </c>
      <c r="I704" s="35" t="s">
        <v>3907</v>
      </c>
      <c r="J704" s="35" t="s">
        <v>3911</v>
      </c>
    </row>
    <row r="705" spans="6:10" ht="15.75" customHeight="1" x14ac:dyDescent="0.25">
      <c r="F705" s="35" t="s">
        <v>192</v>
      </c>
      <c r="G705" s="35" t="s">
        <v>192</v>
      </c>
      <c r="H705" s="35" t="s">
        <v>192</v>
      </c>
      <c r="I705" s="35" t="s">
        <v>3907</v>
      </c>
      <c r="J705" s="35" t="s">
        <v>3912</v>
      </c>
    </row>
    <row r="706" spans="6:10" ht="15.75" customHeight="1" x14ac:dyDescent="0.25">
      <c r="F706" s="35" t="s">
        <v>192</v>
      </c>
      <c r="G706" s="35" t="s">
        <v>192</v>
      </c>
      <c r="H706" s="35" t="s">
        <v>192</v>
      </c>
      <c r="I706" s="35" t="s">
        <v>3907</v>
      </c>
      <c r="J706" s="35" t="s">
        <v>3913</v>
      </c>
    </row>
    <row r="707" spans="6:10" ht="15.75" customHeight="1" x14ac:dyDescent="0.25">
      <c r="F707" s="35" t="s">
        <v>192</v>
      </c>
      <c r="G707" s="35" t="s">
        <v>192</v>
      </c>
      <c r="H707" s="35" t="s">
        <v>3234</v>
      </c>
      <c r="I707" s="35" t="s">
        <v>3234</v>
      </c>
      <c r="J707" s="35" t="s">
        <v>3234</v>
      </c>
    </row>
    <row r="708" spans="6:10" ht="15.75" customHeight="1" x14ac:dyDescent="0.25">
      <c r="F708" s="35" t="s">
        <v>192</v>
      </c>
      <c r="G708" s="35" t="s">
        <v>192</v>
      </c>
      <c r="H708" s="35" t="s">
        <v>3234</v>
      </c>
      <c r="I708" s="35" t="s">
        <v>3234</v>
      </c>
      <c r="J708" s="35" t="s">
        <v>3914</v>
      </c>
    </row>
    <row r="709" spans="6:10" ht="15.75" customHeight="1" x14ac:dyDescent="0.25">
      <c r="F709" s="35" t="s">
        <v>192</v>
      </c>
      <c r="G709" s="35" t="s">
        <v>192</v>
      </c>
      <c r="H709" s="35" t="s">
        <v>3234</v>
      </c>
      <c r="I709" s="35" t="s">
        <v>3234</v>
      </c>
      <c r="J709" s="35" t="s">
        <v>3915</v>
      </c>
    </row>
    <row r="710" spans="6:10" ht="15.75" customHeight="1" x14ac:dyDescent="0.25">
      <c r="F710" s="35" t="s">
        <v>192</v>
      </c>
      <c r="G710" s="35" t="s">
        <v>192</v>
      </c>
      <c r="H710" s="35" t="s">
        <v>3234</v>
      </c>
      <c r="I710" s="35" t="s">
        <v>3234</v>
      </c>
      <c r="J710" s="35" t="s">
        <v>3916</v>
      </c>
    </row>
    <row r="711" spans="6:10" ht="15.75" customHeight="1" x14ac:dyDescent="0.25">
      <c r="F711" s="35" t="s">
        <v>192</v>
      </c>
      <c r="G711" s="35" t="s">
        <v>192</v>
      </c>
      <c r="H711" s="35" t="s">
        <v>3234</v>
      </c>
      <c r="I711" s="35" t="s">
        <v>3234</v>
      </c>
      <c r="J711" s="35" t="s">
        <v>3917</v>
      </c>
    </row>
    <row r="712" spans="6:10" ht="15.75" customHeight="1" x14ac:dyDescent="0.25">
      <c r="F712" s="35" t="s">
        <v>192</v>
      </c>
      <c r="G712" s="35" t="s">
        <v>192</v>
      </c>
      <c r="H712" s="35" t="s">
        <v>3234</v>
      </c>
      <c r="I712" s="35" t="s">
        <v>3234</v>
      </c>
      <c r="J712" s="35" t="s">
        <v>3918</v>
      </c>
    </row>
    <row r="713" spans="6:10" ht="15.75" customHeight="1" x14ac:dyDescent="0.25">
      <c r="F713" s="35" t="s">
        <v>192</v>
      </c>
      <c r="G713" s="35" t="s">
        <v>192</v>
      </c>
      <c r="H713" s="35" t="s">
        <v>3234</v>
      </c>
      <c r="I713" s="35" t="s">
        <v>3234</v>
      </c>
      <c r="J713" s="35" t="s">
        <v>3919</v>
      </c>
    </row>
    <row r="714" spans="6:10" ht="15.75" customHeight="1" x14ac:dyDescent="0.25">
      <c r="F714" s="35" t="s">
        <v>192</v>
      </c>
      <c r="G714" s="35" t="s">
        <v>192</v>
      </c>
      <c r="H714" s="35" t="s">
        <v>3237</v>
      </c>
      <c r="I714" s="35" t="s">
        <v>3237</v>
      </c>
      <c r="J714" s="35" t="s">
        <v>3237</v>
      </c>
    </row>
    <row r="715" spans="6:10" ht="15.75" customHeight="1" x14ac:dyDescent="0.25">
      <c r="F715" s="35" t="s">
        <v>192</v>
      </c>
      <c r="G715" s="35" t="s">
        <v>192</v>
      </c>
      <c r="H715" s="35" t="s">
        <v>3237</v>
      </c>
      <c r="I715" s="35" t="s">
        <v>3237</v>
      </c>
      <c r="J715" s="35" t="s">
        <v>3920</v>
      </c>
    </row>
    <row r="716" spans="6:10" ht="15.75" customHeight="1" x14ac:dyDescent="0.25">
      <c r="F716" s="35" t="s">
        <v>192</v>
      </c>
      <c r="G716" s="35" t="s">
        <v>192</v>
      </c>
      <c r="H716" s="35" t="s">
        <v>3237</v>
      </c>
      <c r="I716" s="35" t="s">
        <v>3237</v>
      </c>
      <c r="J716" s="35" t="s">
        <v>3921</v>
      </c>
    </row>
    <row r="717" spans="6:10" ht="15.75" customHeight="1" x14ac:dyDescent="0.25">
      <c r="F717" s="35" t="s">
        <v>192</v>
      </c>
      <c r="G717" s="35" t="s">
        <v>192</v>
      </c>
      <c r="H717" s="35" t="s">
        <v>3237</v>
      </c>
      <c r="I717" s="35" t="s">
        <v>3237</v>
      </c>
      <c r="J717" s="35" t="s">
        <v>3922</v>
      </c>
    </row>
    <row r="718" spans="6:10" ht="15.75" customHeight="1" x14ac:dyDescent="0.25">
      <c r="F718" s="35" t="s">
        <v>192</v>
      </c>
      <c r="G718" s="35" t="s">
        <v>192</v>
      </c>
      <c r="H718" s="35" t="s">
        <v>3237</v>
      </c>
      <c r="I718" s="35" t="s">
        <v>3237</v>
      </c>
      <c r="J718" s="35" t="s">
        <v>3923</v>
      </c>
    </row>
    <row r="719" spans="6:10" ht="15.75" customHeight="1" x14ac:dyDescent="0.25">
      <c r="F719" s="35" t="s">
        <v>192</v>
      </c>
      <c r="G719" s="35" t="s">
        <v>192</v>
      </c>
      <c r="H719" s="35" t="s">
        <v>3237</v>
      </c>
      <c r="I719" s="35" t="s">
        <v>3237</v>
      </c>
      <c r="J719" s="35" t="s">
        <v>3924</v>
      </c>
    </row>
    <row r="720" spans="6:10" ht="15.75" customHeight="1" x14ac:dyDescent="0.25">
      <c r="F720" s="35" t="s">
        <v>192</v>
      </c>
      <c r="G720" s="35" t="s">
        <v>192</v>
      </c>
      <c r="H720" s="35" t="s">
        <v>3237</v>
      </c>
      <c r="I720" s="35" t="s">
        <v>3237</v>
      </c>
      <c r="J720" s="35" t="s">
        <v>3925</v>
      </c>
    </row>
    <row r="721" spans="6:10" ht="15.75" customHeight="1" x14ac:dyDescent="0.25">
      <c r="F721" s="35" t="s">
        <v>192</v>
      </c>
      <c r="G721" s="35" t="s">
        <v>192</v>
      </c>
      <c r="H721" s="35" t="s">
        <v>3237</v>
      </c>
      <c r="I721" s="35" t="s">
        <v>3237</v>
      </c>
      <c r="J721" s="35" t="s">
        <v>3926</v>
      </c>
    </row>
    <row r="722" spans="6:10" ht="15.75" customHeight="1" x14ac:dyDescent="0.25">
      <c r="F722" s="35" t="s">
        <v>192</v>
      </c>
      <c r="G722" s="35" t="s">
        <v>192</v>
      </c>
      <c r="H722" s="35" t="s">
        <v>3237</v>
      </c>
      <c r="I722" s="35" t="s">
        <v>3237</v>
      </c>
      <c r="J722" s="35" t="s">
        <v>3927</v>
      </c>
    </row>
    <row r="723" spans="6:10" ht="15.75" customHeight="1" x14ac:dyDescent="0.25">
      <c r="F723" s="35" t="s">
        <v>192</v>
      </c>
      <c r="G723" s="35" t="s">
        <v>192</v>
      </c>
      <c r="H723" s="35" t="s">
        <v>3239</v>
      </c>
      <c r="I723" s="35" t="s">
        <v>3239</v>
      </c>
      <c r="J723" s="35" t="s">
        <v>3239</v>
      </c>
    </row>
    <row r="724" spans="6:10" ht="15.75" customHeight="1" x14ac:dyDescent="0.25">
      <c r="F724" s="35" t="s">
        <v>192</v>
      </c>
      <c r="G724" s="35" t="s">
        <v>192</v>
      </c>
      <c r="H724" s="35" t="s">
        <v>3239</v>
      </c>
      <c r="I724" s="35" t="s">
        <v>3239</v>
      </c>
      <c r="J724" s="35" t="s">
        <v>3928</v>
      </c>
    </row>
    <row r="725" spans="6:10" ht="15.75" customHeight="1" x14ac:dyDescent="0.25">
      <c r="F725" s="35" t="s">
        <v>192</v>
      </c>
      <c r="G725" s="35" t="s">
        <v>192</v>
      </c>
      <c r="H725" s="35" t="s">
        <v>3239</v>
      </c>
      <c r="I725" s="35" t="s">
        <v>3239</v>
      </c>
      <c r="J725" s="35" t="s">
        <v>3929</v>
      </c>
    </row>
    <row r="726" spans="6:10" ht="15.75" customHeight="1" x14ac:dyDescent="0.25">
      <c r="F726" s="35" t="s">
        <v>192</v>
      </c>
      <c r="G726" s="35" t="s">
        <v>192</v>
      </c>
      <c r="H726" s="35" t="s">
        <v>3239</v>
      </c>
      <c r="I726" s="35" t="s">
        <v>3239</v>
      </c>
      <c r="J726" s="35" t="s">
        <v>3930</v>
      </c>
    </row>
    <row r="727" spans="6:10" ht="15.75" customHeight="1" x14ac:dyDescent="0.25">
      <c r="F727" s="35" t="s">
        <v>192</v>
      </c>
      <c r="G727" s="35" t="s">
        <v>192</v>
      </c>
      <c r="H727" s="35" t="s">
        <v>3239</v>
      </c>
      <c r="I727" s="35" t="s">
        <v>3239</v>
      </c>
      <c r="J727" s="35" t="s">
        <v>3931</v>
      </c>
    </row>
    <row r="728" spans="6:10" ht="15.75" customHeight="1" x14ac:dyDescent="0.25">
      <c r="F728" s="35" t="s">
        <v>192</v>
      </c>
      <c r="G728" s="35" t="s">
        <v>192</v>
      </c>
      <c r="H728" s="35" t="s">
        <v>3239</v>
      </c>
      <c r="I728" s="35" t="s">
        <v>3239</v>
      </c>
      <c r="J728" s="35" t="s">
        <v>3932</v>
      </c>
    </row>
    <row r="729" spans="6:10" ht="15.75" customHeight="1" x14ac:dyDescent="0.25">
      <c r="F729" s="35" t="s">
        <v>192</v>
      </c>
      <c r="G729" s="35" t="s">
        <v>192</v>
      </c>
      <c r="H729" s="35" t="s">
        <v>3239</v>
      </c>
      <c r="I729" s="35" t="s">
        <v>3239</v>
      </c>
      <c r="J729" s="35" t="s">
        <v>3933</v>
      </c>
    </row>
    <row r="730" spans="6:10" ht="15.75" customHeight="1" x14ac:dyDescent="0.25">
      <c r="F730" s="35" t="s">
        <v>192</v>
      </c>
      <c r="G730" s="35" t="s">
        <v>192</v>
      </c>
      <c r="H730" s="35" t="s">
        <v>3239</v>
      </c>
      <c r="I730" s="35" t="s">
        <v>3239</v>
      </c>
      <c r="J730" s="35" t="s">
        <v>3934</v>
      </c>
    </row>
    <row r="731" spans="6:10" ht="15.75" customHeight="1" x14ac:dyDescent="0.25">
      <c r="F731" s="35" t="s">
        <v>192</v>
      </c>
      <c r="G731" s="35" t="s">
        <v>192</v>
      </c>
      <c r="H731" s="35" t="s">
        <v>3241</v>
      </c>
      <c r="I731" s="35" t="s">
        <v>3241</v>
      </c>
      <c r="J731" s="35" t="s">
        <v>3935</v>
      </c>
    </row>
    <row r="732" spans="6:10" ht="15.75" customHeight="1" x14ac:dyDescent="0.25">
      <c r="F732" s="35" t="s">
        <v>192</v>
      </c>
      <c r="G732" s="35" t="s">
        <v>192</v>
      </c>
      <c r="H732" s="35" t="s">
        <v>3241</v>
      </c>
      <c r="I732" s="35" t="s">
        <v>3241</v>
      </c>
      <c r="J732" s="35" t="s">
        <v>3936</v>
      </c>
    </row>
    <row r="733" spans="6:10" ht="15.75" customHeight="1" x14ac:dyDescent="0.25">
      <c r="F733" s="35" t="s">
        <v>192</v>
      </c>
      <c r="G733" s="35" t="s">
        <v>192</v>
      </c>
      <c r="H733" s="35" t="s">
        <v>3241</v>
      </c>
      <c r="I733" s="35" t="s">
        <v>3241</v>
      </c>
      <c r="J733" s="35" t="s">
        <v>3937</v>
      </c>
    </row>
    <row r="734" spans="6:10" ht="15.75" customHeight="1" x14ac:dyDescent="0.25">
      <c r="F734" s="35" t="s">
        <v>192</v>
      </c>
      <c r="G734" s="35" t="s">
        <v>192</v>
      </c>
      <c r="H734" s="35" t="s">
        <v>3241</v>
      </c>
      <c r="I734" s="35" t="s">
        <v>3241</v>
      </c>
      <c r="J734" s="35" t="s">
        <v>3938</v>
      </c>
    </row>
    <row r="735" spans="6:10" ht="15.75" customHeight="1" x14ac:dyDescent="0.25">
      <c r="F735" s="35" t="s">
        <v>192</v>
      </c>
      <c r="G735" s="35" t="s">
        <v>192</v>
      </c>
      <c r="H735" s="35" t="s">
        <v>3241</v>
      </c>
      <c r="I735" s="35" t="s">
        <v>3241</v>
      </c>
      <c r="J735" s="35" t="s">
        <v>3939</v>
      </c>
    </row>
    <row r="736" spans="6:10" ht="15.75" customHeight="1" x14ac:dyDescent="0.25">
      <c r="F736" s="35" t="s">
        <v>192</v>
      </c>
      <c r="G736" s="35" t="s">
        <v>192</v>
      </c>
      <c r="H736" s="35" t="s">
        <v>3241</v>
      </c>
      <c r="I736" s="35" t="s">
        <v>3241</v>
      </c>
      <c r="J736" s="35" t="s">
        <v>3678</v>
      </c>
    </row>
    <row r="737" spans="6:10" ht="15.75" customHeight="1" x14ac:dyDescent="0.25">
      <c r="F737" s="35" t="s">
        <v>192</v>
      </c>
      <c r="G737" s="35" t="s">
        <v>192</v>
      </c>
      <c r="H737" s="35" t="s">
        <v>3241</v>
      </c>
      <c r="I737" s="35" t="s">
        <v>3241</v>
      </c>
      <c r="J737" s="35" t="s">
        <v>3940</v>
      </c>
    </row>
    <row r="738" spans="6:10" ht="15.75" customHeight="1" x14ac:dyDescent="0.25">
      <c r="F738" s="35" t="s">
        <v>192</v>
      </c>
      <c r="G738" s="35" t="s">
        <v>192</v>
      </c>
      <c r="H738" s="35" t="s">
        <v>3241</v>
      </c>
      <c r="I738" s="35" t="s">
        <v>3241</v>
      </c>
      <c r="J738" s="35" t="s">
        <v>3941</v>
      </c>
    </row>
    <row r="739" spans="6:10" ht="15.75" customHeight="1" x14ac:dyDescent="0.25">
      <c r="F739" s="35" t="s">
        <v>192</v>
      </c>
      <c r="G739" s="35" t="s">
        <v>192</v>
      </c>
      <c r="H739" s="35" t="s">
        <v>3243</v>
      </c>
      <c r="I739" s="35" t="s">
        <v>3243</v>
      </c>
      <c r="J739" s="35" t="s">
        <v>3942</v>
      </c>
    </row>
    <row r="740" spans="6:10" ht="15.75" customHeight="1" x14ac:dyDescent="0.25">
      <c r="F740" s="35" t="s">
        <v>192</v>
      </c>
      <c r="G740" s="35" t="s">
        <v>192</v>
      </c>
      <c r="H740" s="35" t="s">
        <v>3243</v>
      </c>
      <c r="I740" s="35" t="s">
        <v>3243</v>
      </c>
      <c r="J740" s="35" t="s">
        <v>3943</v>
      </c>
    </row>
    <row r="741" spans="6:10" ht="15.75" customHeight="1" x14ac:dyDescent="0.25">
      <c r="F741" s="35" t="s">
        <v>192</v>
      </c>
      <c r="G741" s="35" t="s">
        <v>192</v>
      </c>
      <c r="H741" s="35" t="s">
        <v>3243</v>
      </c>
      <c r="I741" s="35" t="s">
        <v>3243</v>
      </c>
      <c r="J741" s="35" t="s">
        <v>3944</v>
      </c>
    </row>
    <row r="742" spans="6:10" ht="15.75" customHeight="1" x14ac:dyDescent="0.25">
      <c r="F742" s="35" t="s">
        <v>192</v>
      </c>
      <c r="G742" s="35" t="s">
        <v>192</v>
      </c>
      <c r="H742" s="35" t="s">
        <v>3243</v>
      </c>
      <c r="I742" s="35" t="s">
        <v>3243</v>
      </c>
      <c r="J742" s="35" t="s">
        <v>3945</v>
      </c>
    </row>
    <row r="743" spans="6:10" ht="15.75" customHeight="1" x14ac:dyDescent="0.25">
      <c r="F743" s="35" t="s">
        <v>192</v>
      </c>
      <c r="G743" s="35" t="s">
        <v>192</v>
      </c>
      <c r="H743" s="35" t="s">
        <v>3243</v>
      </c>
      <c r="I743" s="35" t="s">
        <v>3243</v>
      </c>
      <c r="J743" s="35" t="s">
        <v>3946</v>
      </c>
    </row>
    <row r="744" spans="6:10" ht="15.75" customHeight="1" x14ac:dyDescent="0.25">
      <c r="F744" s="35" t="s">
        <v>192</v>
      </c>
      <c r="G744" s="35" t="s">
        <v>192</v>
      </c>
      <c r="H744" s="35" t="s">
        <v>3243</v>
      </c>
      <c r="I744" s="35" t="s">
        <v>3243</v>
      </c>
      <c r="J744" s="35" t="s">
        <v>3222</v>
      </c>
    </row>
    <row r="745" spans="6:10" ht="15.75" customHeight="1" x14ac:dyDescent="0.25">
      <c r="F745" s="35" t="s">
        <v>192</v>
      </c>
      <c r="G745" s="35" t="s">
        <v>192</v>
      </c>
      <c r="H745" s="35" t="s">
        <v>3243</v>
      </c>
      <c r="I745" s="35" t="s">
        <v>3243</v>
      </c>
      <c r="J745" s="35" t="s">
        <v>3460</v>
      </c>
    </row>
    <row r="746" spans="6:10" ht="15.75" customHeight="1" x14ac:dyDescent="0.25">
      <c r="F746" s="35" t="s">
        <v>192</v>
      </c>
      <c r="G746" s="35" t="s">
        <v>192</v>
      </c>
      <c r="H746" s="35" t="s">
        <v>3243</v>
      </c>
      <c r="I746" s="35" t="s">
        <v>3243</v>
      </c>
      <c r="J746" s="35" t="s">
        <v>3947</v>
      </c>
    </row>
    <row r="747" spans="6:10" ht="15.75" customHeight="1" x14ac:dyDescent="0.25">
      <c r="F747" s="35" t="s">
        <v>192</v>
      </c>
      <c r="G747" s="35" t="s">
        <v>192</v>
      </c>
      <c r="H747" s="35" t="s">
        <v>3245</v>
      </c>
      <c r="I747" s="35" t="s">
        <v>3245</v>
      </c>
      <c r="J747" s="35" t="s">
        <v>3846</v>
      </c>
    </row>
    <row r="748" spans="6:10" ht="15.75" customHeight="1" x14ac:dyDescent="0.25">
      <c r="F748" s="35" t="s">
        <v>192</v>
      </c>
      <c r="G748" s="35" t="s">
        <v>192</v>
      </c>
      <c r="H748" s="35" t="s">
        <v>3245</v>
      </c>
      <c r="I748" s="35" t="s">
        <v>3245</v>
      </c>
      <c r="J748" s="35" t="s">
        <v>3948</v>
      </c>
    </row>
    <row r="749" spans="6:10" ht="15.75" customHeight="1" x14ac:dyDescent="0.25">
      <c r="F749" s="35" t="s">
        <v>192</v>
      </c>
      <c r="G749" s="35" t="s">
        <v>192</v>
      </c>
      <c r="H749" s="35" t="s">
        <v>3245</v>
      </c>
      <c r="I749" s="35" t="s">
        <v>3245</v>
      </c>
      <c r="J749" s="35" t="s">
        <v>3949</v>
      </c>
    </row>
    <row r="750" spans="6:10" ht="15.75" customHeight="1" x14ac:dyDescent="0.25">
      <c r="F750" s="35" t="s">
        <v>192</v>
      </c>
      <c r="G750" s="35" t="s">
        <v>192</v>
      </c>
      <c r="H750" s="35" t="s">
        <v>3245</v>
      </c>
      <c r="I750" s="35" t="s">
        <v>3245</v>
      </c>
      <c r="J750" s="35" t="s">
        <v>3950</v>
      </c>
    </row>
    <row r="751" spans="6:10" ht="15.75" customHeight="1" x14ac:dyDescent="0.25">
      <c r="F751" s="35" t="s">
        <v>192</v>
      </c>
      <c r="G751" s="35" t="s">
        <v>192</v>
      </c>
      <c r="H751" s="35" t="s">
        <v>3245</v>
      </c>
      <c r="I751" s="35" t="s">
        <v>3245</v>
      </c>
      <c r="J751" s="35" t="s">
        <v>3951</v>
      </c>
    </row>
    <row r="752" spans="6:10" ht="15.75" customHeight="1" x14ac:dyDescent="0.25">
      <c r="F752" s="35" t="s">
        <v>192</v>
      </c>
      <c r="G752" s="35" t="s">
        <v>192</v>
      </c>
      <c r="H752" s="35" t="s">
        <v>3245</v>
      </c>
      <c r="I752" s="35" t="s">
        <v>3245</v>
      </c>
      <c r="J752" s="35" t="s">
        <v>3952</v>
      </c>
    </row>
    <row r="753" spans="6:10" ht="15.75" customHeight="1" x14ac:dyDescent="0.25">
      <c r="F753" s="35" t="s">
        <v>192</v>
      </c>
      <c r="G753" s="35" t="s">
        <v>192</v>
      </c>
      <c r="H753" s="35" t="s">
        <v>3245</v>
      </c>
      <c r="I753" s="35" t="s">
        <v>3245</v>
      </c>
      <c r="J753" s="35" t="s">
        <v>3953</v>
      </c>
    </row>
    <row r="754" spans="6:10" ht="15.75" customHeight="1" x14ac:dyDescent="0.25">
      <c r="F754" s="35" t="s">
        <v>192</v>
      </c>
      <c r="G754" s="35" t="s">
        <v>192</v>
      </c>
      <c r="H754" s="35" t="s">
        <v>3245</v>
      </c>
      <c r="I754" s="35" t="s">
        <v>3245</v>
      </c>
      <c r="J754" s="35" t="s">
        <v>3954</v>
      </c>
    </row>
    <row r="755" spans="6:10" ht="15.75" customHeight="1" x14ac:dyDescent="0.25">
      <c r="F755" s="35" t="s">
        <v>192</v>
      </c>
      <c r="G755" s="35" t="s">
        <v>192</v>
      </c>
      <c r="H755" s="35" t="s">
        <v>3247</v>
      </c>
      <c r="I755" s="35" t="s">
        <v>3247</v>
      </c>
      <c r="J755" s="35" t="s">
        <v>3247</v>
      </c>
    </row>
    <row r="756" spans="6:10" ht="15.75" customHeight="1" x14ac:dyDescent="0.25">
      <c r="F756" s="35" t="s">
        <v>192</v>
      </c>
      <c r="G756" s="35" t="s">
        <v>192</v>
      </c>
      <c r="H756" s="35" t="s">
        <v>3247</v>
      </c>
      <c r="I756" s="35" t="s">
        <v>3247</v>
      </c>
      <c r="J756" s="35" t="s">
        <v>3955</v>
      </c>
    </row>
    <row r="757" spans="6:10" ht="15.75" customHeight="1" x14ac:dyDescent="0.25">
      <c r="F757" s="35" t="s">
        <v>192</v>
      </c>
      <c r="G757" s="35" t="s">
        <v>192</v>
      </c>
      <c r="H757" s="35" t="s">
        <v>3247</v>
      </c>
      <c r="I757" s="35" t="s">
        <v>3247</v>
      </c>
      <c r="J757" s="35" t="s">
        <v>3647</v>
      </c>
    </row>
    <row r="758" spans="6:10" ht="15.75" customHeight="1" x14ac:dyDescent="0.25">
      <c r="F758" s="35" t="s">
        <v>192</v>
      </c>
      <c r="G758" s="35" t="s">
        <v>192</v>
      </c>
      <c r="H758" s="35" t="s">
        <v>3247</v>
      </c>
      <c r="I758" s="35" t="s">
        <v>3247</v>
      </c>
      <c r="J758" s="35" t="s">
        <v>3956</v>
      </c>
    </row>
    <row r="759" spans="6:10" ht="15.75" customHeight="1" x14ac:dyDescent="0.25">
      <c r="F759" s="35" t="s">
        <v>192</v>
      </c>
      <c r="G759" s="35" t="s">
        <v>192</v>
      </c>
      <c r="H759" s="35" t="s">
        <v>3247</v>
      </c>
      <c r="I759" s="35" t="s">
        <v>3247</v>
      </c>
      <c r="J759" s="35" t="s">
        <v>3957</v>
      </c>
    </row>
    <row r="760" spans="6:10" ht="15.75" customHeight="1" x14ac:dyDescent="0.25">
      <c r="F760" s="35" t="s">
        <v>192</v>
      </c>
      <c r="G760" s="35" t="s">
        <v>192</v>
      </c>
      <c r="H760" s="35" t="s">
        <v>3247</v>
      </c>
      <c r="I760" s="35" t="s">
        <v>3247</v>
      </c>
      <c r="J760" s="35" t="s">
        <v>3958</v>
      </c>
    </row>
    <row r="761" spans="6:10" ht="15.75" customHeight="1" x14ac:dyDescent="0.25">
      <c r="F761" s="35" t="s">
        <v>192</v>
      </c>
      <c r="G761" s="35" t="s">
        <v>192</v>
      </c>
      <c r="H761" s="35" t="s">
        <v>3247</v>
      </c>
      <c r="I761" s="35" t="s">
        <v>3247</v>
      </c>
      <c r="J761" s="35" t="s">
        <v>3959</v>
      </c>
    </row>
    <row r="762" spans="6:10" ht="15.75" customHeight="1" x14ac:dyDescent="0.25">
      <c r="F762" s="35" t="s">
        <v>192</v>
      </c>
      <c r="G762" s="35" t="s">
        <v>192</v>
      </c>
      <c r="H762" s="35" t="s">
        <v>3247</v>
      </c>
      <c r="I762" s="35" t="s">
        <v>3247</v>
      </c>
      <c r="J762" s="35" t="s">
        <v>3960</v>
      </c>
    </row>
    <row r="763" spans="6:10" ht="15.75" customHeight="1" x14ac:dyDescent="0.25">
      <c r="F763" s="35" t="s">
        <v>192</v>
      </c>
      <c r="G763" s="35" t="s">
        <v>192</v>
      </c>
      <c r="H763" s="35" t="s">
        <v>3249</v>
      </c>
      <c r="I763" s="35" t="s">
        <v>3961</v>
      </c>
      <c r="J763" s="35" t="s">
        <v>3962</v>
      </c>
    </row>
    <row r="764" spans="6:10" ht="15.75" customHeight="1" x14ac:dyDescent="0.25">
      <c r="F764" s="35" t="s">
        <v>192</v>
      </c>
      <c r="G764" s="35" t="s">
        <v>192</v>
      </c>
      <c r="H764" s="35" t="s">
        <v>3249</v>
      </c>
      <c r="I764" s="35" t="s">
        <v>3961</v>
      </c>
      <c r="J764" s="35" t="s">
        <v>3963</v>
      </c>
    </row>
    <row r="765" spans="6:10" ht="15.75" customHeight="1" x14ac:dyDescent="0.25">
      <c r="F765" s="35" t="s">
        <v>192</v>
      </c>
      <c r="G765" s="35" t="s">
        <v>192</v>
      </c>
      <c r="H765" s="35" t="s">
        <v>3249</v>
      </c>
      <c r="I765" s="35" t="s">
        <v>3961</v>
      </c>
      <c r="J765" s="35" t="s">
        <v>3964</v>
      </c>
    </row>
    <row r="766" spans="6:10" ht="15.75" customHeight="1" x14ac:dyDescent="0.25">
      <c r="F766" s="35" t="s">
        <v>192</v>
      </c>
      <c r="G766" s="35" t="s">
        <v>192</v>
      </c>
      <c r="H766" s="35" t="s">
        <v>3249</v>
      </c>
      <c r="I766" s="35" t="s">
        <v>3961</v>
      </c>
      <c r="J766" s="35" t="s">
        <v>3965</v>
      </c>
    </row>
    <row r="767" spans="6:10" ht="15.75" customHeight="1" x14ac:dyDescent="0.25">
      <c r="F767" s="35" t="s">
        <v>192</v>
      </c>
      <c r="G767" s="35" t="s">
        <v>192</v>
      </c>
      <c r="H767" s="35" t="s">
        <v>3249</v>
      </c>
      <c r="I767" s="35" t="s">
        <v>3961</v>
      </c>
      <c r="J767" s="35" t="s">
        <v>3562</v>
      </c>
    </row>
    <row r="768" spans="6:10" ht="15.75" customHeight="1" x14ac:dyDescent="0.25">
      <c r="F768" s="35" t="s">
        <v>192</v>
      </c>
      <c r="G768" s="35" t="s">
        <v>192</v>
      </c>
      <c r="H768" s="35" t="s">
        <v>3249</v>
      </c>
      <c r="I768" s="35" t="s">
        <v>3961</v>
      </c>
      <c r="J768" s="35" t="s">
        <v>3966</v>
      </c>
    </row>
    <row r="769" spans="6:10" ht="15.75" customHeight="1" x14ac:dyDescent="0.25">
      <c r="F769" s="35" t="s">
        <v>192</v>
      </c>
      <c r="G769" s="35" t="s">
        <v>192</v>
      </c>
      <c r="H769" s="35" t="s">
        <v>3249</v>
      </c>
      <c r="I769" s="35" t="s">
        <v>3961</v>
      </c>
      <c r="J769" s="35" t="s">
        <v>3967</v>
      </c>
    </row>
    <row r="770" spans="6:10" ht="15.75" customHeight="1" x14ac:dyDescent="0.25">
      <c r="F770" s="35" t="s">
        <v>192</v>
      </c>
      <c r="G770" s="35" t="s">
        <v>192</v>
      </c>
      <c r="H770" s="35" t="s">
        <v>3249</v>
      </c>
      <c r="I770" s="35" t="s">
        <v>3961</v>
      </c>
      <c r="J770" s="35" t="s">
        <v>3968</v>
      </c>
    </row>
    <row r="771" spans="6:10" ht="15.75" customHeight="1" x14ac:dyDescent="0.25">
      <c r="F771" s="35" t="s">
        <v>192</v>
      </c>
      <c r="G771" s="35" t="s">
        <v>192</v>
      </c>
      <c r="H771" s="35" t="s">
        <v>3249</v>
      </c>
      <c r="I771" s="35" t="s">
        <v>3961</v>
      </c>
      <c r="J771" s="35" t="s">
        <v>3579</v>
      </c>
    </row>
    <row r="772" spans="6:10" ht="15.75" customHeight="1" x14ac:dyDescent="0.25">
      <c r="F772" s="35" t="s">
        <v>192</v>
      </c>
      <c r="G772" s="35" t="s">
        <v>192</v>
      </c>
      <c r="H772" s="35" t="s">
        <v>3249</v>
      </c>
      <c r="I772" s="35" t="s">
        <v>3961</v>
      </c>
      <c r="J772" s="35" t="s">
        <v>3969</v>
      </c>
    </row>
    <row r="773" spans="6:10" ht="15.75" customHeight="1" x14ac:dyDescent="0.25">
      <c r="F773" s="35" t="s">
        <v>192</v>
      </c>
      <c r="G773" s="35" t="s">
        <v>192</v>
      </c>
      <c r="H773" s="35" t="s">
        <v>3249</v>
      </c>
      <c r="I773" s="35" t="s">
        <v>3961</v>
      </c>
      <c r="J773" s="35" t="s">
        <v>3970</v>
      </c>
    </row>
    <row r="774" spans="6:10" ht="15.75" customHeight="1" x14ac:dyDescent="0.25">
      <c r="F774" s="35" t="s">
        <v>192</v>
      </c>
      <c r="G774" s="35" t="s">
        <v>192</v>
      </c>
      <c r="H774" s="35" t="s">
        <v>3249</v>
      </c>
      <c r="I774" s="35" t="s">
        <v>3961</v>
      </c>
      <c r="J774" s="35" t="s">
        <v>3971</v>
      </c>
    </row>
    <row r="775" spans="6:10" ht="15.75" customHeight="1" x14ac:dyDescent="0.25">
      <c r="F775" s="35" t="s">
        <v>192</v>
      </c>
      <c r="G775" s="35" t="s">
        <v>192</v>
      </c>
      <c r="H775" s="35" t="s">
        <v>3249</v>
      </c>
      <c r="I775" s="35" t="s">
        <v>3961</v>
      </c>
      <c r="J775" s="35" t="s">
        <v>3972</v>
      </c>
    </row>
    <row r="776" spans="6:10" ht="15.75" customHeight="1" x14ac:dyDescent="0.25">
      <c r="F776" s="35" t="s">
        <v>192</v>
      </c>
      <c r="G776" s="35" t="s">
        <v>192</v>
      </c>
      <c r="H776" s="35" t="s">
        <v>3249</v>
      </c>
      <c r="I776" s="35" t="s">
        <v>3961</v>
      </c>
      <c r="J776" s="35" t="s">
        <v>3973</v>
      </c>
    </row>
    <row r="777" spans="6:10" ht="15.75" customHeight="1" x14ac:dyDescent="0.25">
      <c r="F777" s="35" t="s">
        <v>192</v>
      </c>
      <c r="G777" s="35" t="s">
        <v>192</v>
      </c>
      <c r="H777" s="35" t="s">
        <v>3251</v>
      </c>
      <c r="I777" s="35" t="s">
        <v>3251</v>
      </c>
      <c r="J777" s="35" t="s">
        <v>3251</v>
      </c>
    </row>
    <row r="778" spans="6:10" ht="15.75" customHeight="1" x14ac:dyDescent="0.25">
      <c r="F778" s="35" t="s">
        <v>192</v>
      </c>
      <c r="G778" s="35" t="s">
        <v>192</v>
      </c>
      <c r="H778" s="35" t="s">
        <v>3251</v>
      </c>
      <c r="I778" s="35" t="s">
        <v>3251</v>
      </c>
      <c r="J778" s="35" t="s">
        <v>3974</v>
      </c>
    </row>
    <row r="779" spans="6:10" ht="15.75" customHeight="1" x14ac:dyDescent="0.25">
      <c r="F779" s="35" t="s">
        <v>192</v>
      </c>
      <c r="G779" s="35" t="s">
        <v>192</v>
      </c>
      <c r="H779" s="35" t="s">
        <v>3251</v>
      </c>
      <c r="I779" s="35" t="s">
        <v>3251</v>
      </c>
      <c r="J779" s="35" t="s">
        <v>3975</v>
      </c>
    </row>
    <row r="780" spans="6:10" ht="15.75" customHeight="1" x14ac:dyDescent="0.25">
      <c r="F780" s="35" t="s">
        <v>192</v>
      </c>
      <c r="G780" s="35" t="s">
        <v>192</v>
      </c>
      <c r="H780" s="35" t="s">
        <v>3251</v>
      </c>
      <c r="I780" s="35" t="s">
        <v>3251</v>
      </c>
      <c r="J780" s="35" t="s">
        <v>3976</v>
      </c>
    </row>
    <row r="781" spans="6:10" ht="15.75" customHeight="1" x14ac:dyDescent="0.25">
      <c r="F781" s="35" t="s">
        <v>192</v>
      </c>
      <c r="G781" s="35" t="s">
        <v>192</v>
      </c>
      <c r="H781" s="35" t="s">
        <v>3251</v>
      </c>
      <c r="I781" s="35" t="s">
        <v>3251</v>
      </c>
      <c r="J781" s="35" t="s">
        <v>3977</v>
      </c>
    </row>
    <row r="782" spans="6:10" ht="15.75" customHeight="1" x14ac:dyDescent="0.25">
      <c r="F782" s="35" t="s">
        <v>192</v>
      </c>
      <c r="G782" s="35" t="s">
        <v>192</v>
      </c>
      <c r="H782" s="35" t="s">
        <v>3251</v>
      </c>
      <c r="I782" s="35" t="s">
        <v>3251</v>
      </c>
      <c r="J782" s="35" t="s">
        <v>3978</v>
      </c>
    </row>
    <row r="783" spans="6:10" ht="15.75" customHeight="1" x14ac:dyDescent="0.25">
      <c r="F783" s="35" t="s">
        <v>192</v>
      </c>
      <c r="G783" s="35" t="s">
        <v>192</v>
      </c>
      <c r="H783" s="35" t="s">
        <v>3251</v>
      </c>
      <c r="I783" s="35" t="s">
        <v>3251</v>
      </c>
      <c r="J783" s="35" t="s">
        <v>3979</v>
      </c>
    </row>
    <row r="784" spans="6:10" ht="15.75" customHeight="1" x14ac:dyDescent="0.25">
      <c r="F784" s="35" t="s">
        <v>192</v>
      </c>
      <c r="G784" s="35" t="s">
        <v>192</v>
      </c>
      <c r="H784" s="35" t="s">
        <v>3251</v>
      </c>
      <c r="I784" s="35" t="s">
        <v>3251</v>
      </c>
      <c r="J784" s="35" t="s">
        <v>3980</v>
      </c>
    </row>
    <row r="785" spans="6:10" ht="15.75" customHeight="1" x14ac:dyDescent="0.25">
      <c r="F785" s="35" t="s">
        <v>192</v>
      </c>
      <c r="G785" s="35" t="s">
        <v>192</v>
      </c>
      <c r="H785" s="35" t="s">
        <v>3251</v>
      </c>
      <c r="I785" s="35" t="s">
        <v>3251</v>
      </c>
      <c r="J785" s="35" t="s">
        <v>3981</v>
      </c>
    </row>
    <row r="786" spans="6:10" ht="15.75" customHeight="1" x14ac:dyDescent="0.25">
      <c r="F786" s="35" t="s">
        <v>192</v>
      </c>
      <c r="G786" s="35" t="s">
        <v>192</v>
      </c>
      <c r="H786" s="35" t="s">
        <v>3253</v>
      </c>
      <c r="I786" s="35" t="s">
        <v>3253</v>
      </c>
      <c r="J786" s="35" t="s">
        <v>3253</v>
      </c>
    </row>
    <row r="787" spans="6:10" ht="15.75" customHeight="1" x14ac:dyDescent="0.25">
      <c r="F787" s="35" t="s">
        <v>192</v>
      </c>
      <c r="G787" s="35" t="s">
        <v>192</v>
      </c>
      <c r="H787" s="35" t="s">
        <v>3253</v>
      </c>
      <c r="I787" s="35" t="s">
        <v>3253</v>
      </c>
      <c r="J787" s="35" t="s">
        <v>3982</v>
      </c>
    </row>
    <row r="788" spans="6:10" ht="15.75" customHeight="1" x14ac:dyDescent="0.25">
      <c r="F788" s="35" t="s">
        <v>192</v>
      </c>
      <c r="G788" s="35" t="s">
        <v>192</v>
      </c>
      <c r="H788" s="35" t="s">
        <v>3253</v>
      </c>
      <c r="I788" s="35" t="s">
        <v>3253</v>
      </c>
      <c r="J788" s="35" t="s">
        <v>3983</v>
      </c>
    </row>
    <row r="789" spans="6:10" ht="15.75" customHeight="1" x14ac:dyDescent="0.25">
      <c r="F789" s="35" t="s">
        <v>192</v>
      </c>
      <c r="G789" s="35" t="s">
        <v>192</v>
      </c>
      <c r="H789" s="35" t="s">
        <v>3253</v>
      </c>
      <c r="I789" s="35" t="s">
        <v>3253</v>
      </c>
      <c r="J789" s="35" t="s">
        <v>3984</v>
      </c>
    </row>
    <row r="790" spans="6:10" ht="15.75" customHeight="1" x14ac:dyDescent="0.25">
      <c r="F790" s="35" t="s">
        <v>192</v>
      </c>
      <c r="G790" s="35" t="s">
        <v>192</v>
      </c>
      <c r="H790" s="35" t="s">
        <v>3253</v>
      </c>
      <c r="I790" s="35" t="s">
        <v>3253</v>
      </c>
      <c r="J790" s="35" t="s">
        <v>3985</v>
      </c>
    </row>
    <row r="791" spans="6:10" ht="15.75" customHeight="1" x14ac:dyDescent="0.25">
      <c r="F791" s="35" t="s">
        <v>192</v>
      </c>
      <c r="G791" s="35" t="s">
        <v>192</v>
      </c>
      <c r="H791" s="35" t="s">
        <v>3253</v>
      </c>
      <c r="I791" s="35" t="s">
        <v>3253</v>
      </c>
      <c r="J791" s="35" t="s">
        <v>3986</v>
      </c>
    </row>
    <row r="792" spans="6:10" ht="15.75" customHeight="1" x14ac:dyDescent="0.25">
      <c r="F792" s="35" t="s">
        <v>192</v>
      </c>
      <c r="G792" s="35" t="s">
        <v>192</v>
      </c>
      <c r="H792" s="35" t="s">
        <v>3255</v>
      </c>
      <c r="I792" s="35" t="s">
        <v>3255</v>
      </c>
      <c r="J792" s="35" t="s">
        <v>3987</v>
      </c>
    </row>
    <row r="793" spans="6:10" ht="15.75" customHeight="1" x14ac:dyDescent="0.25">
      <c r="F793" s="35" t="s">
        <v>192</v>
      </c>
      <c r="G793" s="35" t="s">
        <v>192</v>
      </c>
      <c r="H793" s="35" t="s">
        <v>3255</v>
      </c>
      <c r="I793" s="35" t="s">
        <v>3255</v>
      </c>
      <c r="J793" s="35" t="s">
        <v>3988</v>
      </c>
    </row>
    <row r="794" spans="6:10" ht="15.75" customHeight="1" x14ac:dyDescent="0.25">
      <c r="F794" s="35" t="s">
        <v>192</v>
      </c>
      <c r="G794" s="35" t="s">
        <v>192</v>
      </c>
      <c r="H794" s="35" t="s">
        <v>3255</v>
      </c>
      <c r="I794" s="35" t="s">
        <v>3255</v>
      </c>
      <c r="J794" s="35" t="s">
        <v>3989</v>
      </c>
    </row>
    <row r="795" spans="6:10" ht="15.75" customHeight="1" x14ac:dyDescent="0.25">
      <c r="F795" s="35" t="s">
        <v>192</v>
      </c>
      <c r="G795" s="35" t="s">
        <v>192</v>
      </c>
      <c r="H795" s="35" t="s">
        <v>3255</v>
      </c>
      <c r="I795" s="35" t="s">
        <v>3255</v>
      </c>
      <c r="J795" s="35" t="s">
        <v>3990</v>
      </c>
    </row>
    <row r="796" spans="6:10" ht="15.75" customHeight="1" x14ac:dyDescent="0.25">
      <c r="F796" s="35" t="s">
        <v>192</v>
      </c>
      <c r="G796" s="35" t="s">
        <v>192</v>
      </c>
      <c r="H796" s="35" t="s">
        <v>3255</v>
      </c>
      <c r="I796" s="35" t="s">
        <v>3255</v>
      </c>
      <c r="J796" s="35" t="s">
        <v>3991</v>
      </c>
    </row>
    <row r="797" spans="6:10" ht="15.75" customHeight="1" x14ac:dyDescent="0.25">
      <c r="F797" s="35" t="s">
        <v>192</v>
      </c>
      <c r="G797" s="35" t="s">
        <v>192</v>
      </c>
      <c r="H797" s="35" t="s">
        <v>3255</v>
      </c>
      <c r="I797" s="35" t="s">
        <v>3255</v>
      </c>
      <c r="J797" s="35" t="s">
        <v>3992</v>
      </c>
    </row>
    <row r="798" spans="6:10" ht="15.75" customHeight="1" x14ac:dyDescent="0.25">
      <c r="F798" s="35" t="s">
        <v>192</v>
      </c>
      <c r="G798" s="35" t="s">
        <v>192</v>
      </c>
      <c r="H798" s="35" t="s">
        <v>3255</v>
      </c>
      <c r="I798" s="35" t="s">
        <v>3255</v>
      </c>
      <c r="J798" s="35" t="s">
        <v>3993</v>
      </c>
    </row>
    <row r="799" spans="6:10" ht="15.75" customHeight="1" x14ac:dyDescent="0.25">
      <c r="F799" s="35" t="s">
        <v>192</v>
      </c>
      <c r="G799" s="35" t="s">
        <v>192</v>
      </c>
      <c r="H799" s="35" t="s">
        <v>3255</v>
      </c>
      <c r="I799" s="35" t="s">
        <v>3255</v>
      </c>
      <c r="J799" s="35" t="s">
        <v>3545</v>
      </c>
    </row>
    <row r="800" spans="6:10" ht="15.75" customHeight="1" x14ac:dyDescent="0.25">
      <c r="F800" s="35" t="s">
        <v>192</v>
      </c>
      <c r="G800" s="35" t="s">
        <v>192</v>
      </c>
      <c r="H800" s="35" t="s">
        <v>3255</v>
      </c>
      <c r="I800" s="35" t="s">
        <v>3255</v>
      </c>
      <c r="J800" s="35" t="s">
        <v>3994</v>
      </c>
    </row>
    <row r="801" spans="6:10" ht="15.75" customHeight="1" x14ac:dyDescent="0.25">
      <c r="F801" s="35" t="s">
        <v>192</v>
      </c>
      <c r="G801" s="35" t="s">
        <v>192</v>
      </c>
      <c r="H801" s="35" t="s">
        <v>3255</v>
      </c>
      <c r="I801" s="35" t="s">
        <v>3255</v>
      </c>
      <c r="J801" s="35" t="s">
        <v>3995</v>
      </c>
    </row>
    <row r="802" spans="6:10" ht="15.75" customHeight="1" x14ac:dyDescent="0.25">
      <c r="F802" s="35" t="s">
        <v>192</v>
      </c>
      <c r="G802" s="35" t="s">
        <v>192</v>
      </c>
      <c r="H802" s="35" t="s">
        <v>3255</v>
      </c>
      <c r="I802" s="35" t="s">
        <v>3255</v>
      </c>
      <c r="J802" s="35" t="s">
        <v>3535</v>
      </c>
    </row>
    <row r="803" spans="6:10" ht="15.75" customHeight="1" x14ac:dyDescent="0.25">
      <c r="F803" s="35" t="s">
        <v>192</v>
      </c>
      <c r="G803" s="35" t="s">
        <v>192</v>
      </c>
      <c r="H803" s="35" t="s">
        <v>3255</v>
      </c>
      <c r="I803" s="35" t="s">
        <v>3255</v>
      </c>
      <c r="J803" s="35" t="s">
        <v>3996</v>
      </c>
    </row>
    <row r="804" spans="6:10" ht="15.75" customHeight="1" x14ac:dyDescent="0.25">
      <c r="F804" s="35" t="s">
        <v>192</v>
      </c>
      <c r="G804" s="35" t="s">
        <v>192</v>
      </c>
      <c r="H804" s="35" t="s">
        <v>3257</v>
      </c>
      <c r="I804" s="35" t="s">
        <v>3257</v>
      </c>
      <c r="J804" s="35" t="s">
        <v>3257</v>
      </c>
    </row>
    <row r="805" spans="6:10" ht="15.75" customHeight="1" x14ac:dyDescent="0.25">
      <c r="F805" s="35" t="s">
        <v>192</v>
      </c>
      <c r="G805" s="35" t="s">
        <v>192</v>
      </c>
      <c r="H805" s="35" t="s">
        <v>3257</v>
      </c>
      <c r="I805" s="35" t="s">
        <v>3257</v>
      </c>
      <c r="J805" s="35" t="s">
        <v>3997</v>
      </c>
    </row>
    <row r="806" spans="6:10" ht="15.75" customHeight="1" x14ac:dyDescent="0.25">
      <c r="F806" s="35" t="s">
        <v>192</v>
      </c>
      <c r="G806" s="35" t="s">
        <v>192</v>
      </c>
      <c r="H806" s="35" t="s">
        <v>3257</v>
      </c>
      <c r="I806" s="35" t="s">
        <v>3257</v>
      </c>
      <c r="J806" s="35" t="s">
        <v>3493</v>
      </c>
    </row>
    <row r="807" spans="6:10" ht="15.75" customHeight="1" x14ac:dyDescent="0.25">
      <c r="F807" s="35" t="s">
        <v>192</v>
      </c>
      <c r="G807" s="35" t="s">
        <v>192</v>
      </c>
      <c r="H807" s="35" t="s">
        <v>3257</v>
      </c>
      <c r="I807" s="35" t="s">
        <v>3257</v>
      </c>
      <c r="J807" s="35" t="s">
        <v>3998</v>
      </c>
    </row>
    <row r="808" spans="6:10" ht="15.75" customHeight="1" x14ac:dyDescent="0.25">
      <c r="F808" s="35" t="s">
        <v>192</v>
      </c>
      <c r="G808" s="35" t="s">
        <v>192</v>
      </c>
      <c r="H808" s="35" t="s">
        <v>3257</v>
      </c>
      <c r="I808" s="35" t="s">
        <v>3257</v>
      </c>
      <c r="J808" s="35" t="s">
        <v>3999</v>
      </c>
    </row>
    <row r="809" spans="6:10" ht="15.75" customHeight="1" x14ac:dyDescent="0.25">
      <c r="F809" s="35" t="s">
        <v>192</v>
      </c>
      <c r="G809" s="35" t="s">
        <v>192</v>
      </c>
      <c r="H809" s="35" t="s">
        <v>3257</v>
      </c>
      <c r="I809" s="35" t="s">
        <v>3257</v>
      </c>
      <c r="J809" s="35" t="s">
        <v>4000</v>
      </c>
    </row>
    <row r="810" spans="6:10" ht="15.75" customHeight="1" x14ac:dyDescent="0.25">
      <c r="F810" s="35" t="s">
        <v>192</v>
      </c>
      <c r="G810" s="35" t="s">
        <v>192</v>
      </c>
      <c r="H810" s="35" t="s">
        <v>3257</v>
      </c>
      <c r="I810" s="35" t="s">
        <v>3257</v>
      </c>
      <c r="J810" s="35" t="s">
        <v>4001</v>
      </c>
    </row>
    <row r="811" spans="6:10" ht="15.75" customHeight="1" x14ac:dyDescent="0.25">
      <c r="F811" s="35" t="s">
        <v>178</v>
      </c>
      <c r="G811" s="35" t="s">
        <v>178</v>
      </c>
      <c r="H811" s="35" t="s">
        <v>178</v>
      </c>
      <c r="I811" s="35" t="s">
        <v>4002</v>
      </c>
      <c r="J811" s="35" t="s">
        <v>178</v>
      </c>
    </row>
    <row r="812" spans="6:10" ht="15.75" customHeight="1" x14ac:dyDescent="0.25">
      <c r="F812" s="35" t="s">
        <v>178</v>
      </c>
      <c r="G812" s="35" t="s">
        <v>178</v>
      </c>
      <c r="H812" s="35" t="s">
        <v>178</v>
      </c>
      <c r="I812" s="35" t="s">
        <v>4002</v>
      </c>
      <c r="J812" s="35" t="s">
        <v>4003</v>
      </c>
    </row>
    <row r="813" spans="6:10" ht="15.75" customHeight="1" x14ac:dyDescent="0.25">
      <c r="F813" s="35" t="s">
        <v>178</v>
      </c>
      <c r="G813" s="35" t="s">
        <v>178</v>
      </c>
      <c r="H813" s="35" t="s">
        <v>178</v>
      </c>
      <c r="I813" s="35" t="s">
        <v>4002</v>
      </c>
      <c r="J813" s="35" t="s">
        <v>4004</v>
      </c>
    </row>
    <row r="814" spans="6:10" ht="15.75" customHeight="1" x14ac:dyDescent="0.25">
      <c r="F814" s="35" t="s">
        <v>178</v>
      </c>
      <c r="G814" s="35" t="s">
        <v>178</v>
      </c>
      <c r="H814" s="35" t="s">
        <v>178</v>
      </c>
      <c r="I814" s="35" t="s">
        <v>4002</v>
      </c>
      <c r="J814" s="35" t="s">
        <v>4005</v>
      </c>
    </row>
    <row r="815" spans="6:10" ht="15.75" customHeight="1" x14ac:dyDescent="0.25">
      <c r="F815" s="35" t="s">
        <v>178</v>
      </c>
      <c r="G815" s="35" t="s">
        <v>178</v>
      </c>
      <c r="H815" s="35" t="s">
        <v>178</v>
      </c>
      <c r="I815" s="35" t="s">
        <v>4002</v>
      </c>
      <c r="J815" s="35" t="s">
        <v>4006</v>
      </c>
    </row>
    <row r="816" spans="6:10" ht="15.75" customHeight="1" x14ac:dyDescent="0.25">
      <c r="F816" s="35" t="s">
        <v>178</v>
      </c>
      <c r="G816" s="35" t="s">
        <v>178</v>
      </c>
      <c r="H816" s="35" t="s">
        <v>178</v>
      </c>
      <c r="I816" s="35" t="s">
        <v>4002</v>
      </c>
      <c r="J816" s="35" t="s">
        <v>4007</v>
      </c>
    </row>
    <row r="817" spans="6:10" ht="15.75" customHeight="1" x14ac:dyDescent="0.25">
      <c r="F817" s="35" t="s">
        <v>178</v>
      </c>
      <c r="G817" s="35" t="s">
        <v>178</v>
      </c>
      <c r="H817" s="35" t="s">
        <v>178</v>
      </c>
      <c r="I817" s="35" t="s">
        <v>4002</v>
      </c>
      <c r="J817" s="35" t="s">
        <v>4008</v>
      </c>
    </row>
    <row r="818" spans="6:10" ht="15.75" customHeight="1" x14ac:dyDescent="0.25">
      <c r="F818" s="35" t="s">
        <v>178</v>
      </c>
      <c r="G818" s="35" t="s">
        <v>178</v>
      </c>
      <c r="H818" s="35" t="s">
        <v>178</v>
      </c>
      <c r="I818" s="35" t="s">
        <v>4002</v>
      </c>
      <c r="J818" s="35" t="s">
        <v>4009</v>
      </c>
    </row>
    <row r="819" spans="6:10" ht="15.75" customHeight="1" x14ac:dyDescent="0.25">
      <c r="F819" s="35" t="s">
        <v>178</v>
      </c>
      <c r="G819" s="35" t="s">
        <v>178</v>
      </c>
      <c r="H819" s="35" t="s">
        <v>178</v>
      </c>
      <c r="I819" s="35" t="s">
        <v>4002</v>
      </c>
      <c r="J819" s="35" t="s">
        <v>4010</v>
      </c>
    </row>
    <row r="820" spans="6:10" ht="15.75" customHeight="1" x14ac:dyDescent="0.25">
      <c r="F820" s="35" t="s">
        <v>178</v>
      </c>
      <c r="G820" s="35" t="s">
        <v>178</v>
      </c>
      <c r="H820" s="35" t="s">
        <v>178</v>
      </c>
      <c r="I820" s="35" t="s">
        <v>4002</v>
      </c>
      <c r="J820" s="35" t="s">
        <v>4011</v>
      </c>
    </row>
    <row r="821" spans="6:10" ht="15.75" customHeight="1" x14ac:dyDescent="0.25">
      <c r="F821" s="35" t="s">
        <v>178</v>
      </c>
      <c r="G821" s="35" t="s">
        <v>178</v>
      </c>
      <c r="H821" s="35" t="s">
        <v>178</v>
      </c>
      <c r="I821" s="35" t="s">
        <v>4002</v>
      </c>
      <c r="J821" s="35" t="s">
        <v>4012</v>
      </c>
    </row>
    <row r="822" spans="6:10" ht="15.75" customHeight="1" x14ac:dyDescent="0.25">
      <c r="F822" s="35" t="s">
        <v>178</v>
      </c>
      <c r="G822" s="35" t="s">
        <v>178</v>
      </c>
      <c r="H822" s="35" t="s">
        <v>178</v>
      </c>
      <c r="I822" s="35" t="s">
        <v>4002</v>
      </c>
      <c r="J822" s="35" t="s">
        <v>4013</v>
      </c>
    </row>
    <row r="823" spans="6:10" ht="15.75" customHeight="1" x14ac:dyDescent="0.25">
      <c r="F823" s="35" t="s">
        <v>178</v>
      </c>
      <c r="G823" s="35" t="s">
        <v>178</v>
      </c>
      <c r="H823" s="35" t="s">
        <v>178</v>
      </c>
      <c r="I823" s="35" t="s">
        <v>4002</v>
      </c>
      <c r="J823" s="35" t="s">
        <v>3431</v>
      </c>
    </row>
    <row r="824" spans="6:10" ht="15.75" customHeight="1" x14ac:dyDescent="0.25">
      <c r="F824" s="35" t="s">
        <v>178</v>
      </c>
      <c r="G824" s="35" t="s">
        <v>178</v>
      </c>
      <c r="H824" s="35" t="s">
        <v>178</v>
      </c>
      <c r="I824" s="35" t="s">
        <v>4002</v>
      </c>
      <c r="J824" s="35" t="s">
        <v>4014</v>
      </c>
    </row>
    <row r="825" spans="6:10" ht="15.75" customHeight="1" x14ac:dyDescent="0.25">
      <c r="F825" s="35" t="s">
        <v>178</v>
      </c>
      <c r="G825" s="35" t="s">
        <v>178</v>
      </c>
      <c r="H825" s="35" t="s">
        <v>178</v>
      </c>
      <c r="I825" s="35" t="s">
        <v>4002</v>
      </c>
      <c r="J825" s="35" t="s">
        <v>4015</v>
      </c>
    </row>
    <row r="826" spans="6:10" ht="15.75" customHeight="1" x14ac:dyDescent="0.25">
      <c r="F826" s="35" t="s">
        <v>178</v>
      </c>
      <c r="G826" s="35" t="s">
        <v>178</v>
      </c>
      <c r="H826" s="35" t="s">
        <v>178</v>
      </c>
      <c r="I826" s="35" t="s">
        <v>4002</v>
      </c>
      <c r="J826" s="35" t="s">
        <v>4016</v>
      </c>
    </row>
    <row r="827" spans="6:10" ht="15.75" customHeight="1" x14ac:dyDescent="0.25">
      <c r="F827" s="35" t="s">
        <v>178</v>
      </c>
      <c r="G827" s="35" t="s">
        <v>178</v>
      </c>
      <c r="H827" s="35" t="s">
        <v>178</v>
      </c>
      <c r="I827" s="35" t="s">
        <v>4002</v>
      </c>
      <c r="J827" s="35" t="s">
        <v>4017</v>
      </c>
    </row>
    <row r="828" spans="6:10" ht="15.75" customHeight="1" x14ac:dyDescent="0.25">
      <c r="F828" s="35" t="s">
        <v>178</v>
      </c>
      <c r="G828" s="35" t="s">
        <v>178</v>
      </c>
      <c r="H828" s="35" t="s">
        <v>178</v>
      </c>
      <c r="I828" s="35" t="s">
        <v>4002</v>
      </c>
      <c r="J828" s="35" t="s">
        <v>4018</v>
      </c>
    </row>
    <row r="829" spans="6:10" ht="15.75" customHeight="1" x14ac:dyDescent="0.25">
      <c r="F829" s="35" t="s">
        <v>178</v>
      </c>
      <c r="G829" s="35" t="s">
        <v>178</v>
      </c>
      <c r="H829" s="35" t="s">
        <v>178</v>
      </c>
      <c r="I829" s="35" t="s">
        <v>4002</v>
      </c>
      <c r="J829" s="35" t="s">
        <v>3306</v>
      </c>
    </row>
    <row r="830" spans="6:10" ht="15.75" customHeight="1" x14ac:dyDescent="0.25">
      <c r="F830" s="35" t="s">
        <v>178</v>
      </c>
      <c r="G830" s="35" t="s">
        <v>178</v>
      </c>
      <c r="H830" s="35" t="s">
        <v>3221</v>
      </c>
      <c r="I830" s="35" t="s">
        <v>3221</v>
      </c>
      <c r="J830" s="35" t="s">
        <v>3221</v>
      </c>
    </row>
    <row r="831" spans="6:10" ht="15.75" customHeight="1" x14ac:dyDescent="0.25">
      <c r="F831" s="35" t="s">
        <v>178</v>
      </c>
      <c r="G831" s="35" t="s">
        <v>178</v>
      </c>
      <c r="H831" s="35" t="s">
        <v>3221</v>
      </c>
      <c r="I831" s="35" t="s">
        <v>3221</v>
      </c>
      <c r="J831" s="35" t="s">
        <v>3891</v>
      </c>
    </row>
    <row r="832" spans="6:10" ht="15.75" customHeight="1" x14ac:dyDescent="0.25">
      <c r="F832" s="35" t="s">
        <v>178</v>
      </c>
      <c r="G832" s="35" t="s">
        <v>178</v>
      </c>
      <c r="H832" s="35" t="s">
        <v>3221</v>
      </c>
      <c r="I832" s="35" t="s">
        <v>3221</v>
      </c>
      <c r="J832" s="35" t="s">
        <v>3237</v>
      </c>
    </row>
    <row r="833" spans="6:10" ht="15.75" customHeight="1" x14ac:dyDescent="0.25">
      <c r="F833" s="35" t="s">
        <v>178</v>
      </c>
      <c r="G833" s="35" t="s">
        <v>178</v>
      </c>
      <c r="H833" s="35" t="s">
        <v>3221</v>
      </c>
      <c r="I833" s="35" t="s">
        <v>3221</v>
      </c>
      <c r="J833" s="35" t="s">
        <v>4019</v>
      </c>
    </row>
    <row r="834" spans="6:10" ht="15.75" customHeight="1" x14ac:dyDescent="0.25">
      <c r="F834" s="35" t="s">
        <v>178</v>
      </c>
      <c r="G834" s="35" t="s">
        <v>178</v>
      </c>
      <c r="H834" s="35" t="s">
        <v>3221</v>
      </c>
      <c r="I834" s="35" t="s">
        <v>3221</v>
      </c>
      <c r="J834" s="35" t="s">
        <v>4020</v>
      </c>
    </row>
    <row r="835" spans="6:10" ht="15.75" customHeight="1" x14ac:dyDescent="0.25">
      <c r="F835" s="35" t="s">
        <v>178</v>
      </c>
      <c r="G835" s="35" t="s">
        <v>178</v>
      </c>
      <c r="H835" s="35" t="s">
        <v>3221</v>
      </c>
      <c r="I835" s="35" t="s">
        <v>3221</v>
      </c>
      <c r="J835" s="35" t="s">
        <v>4021</v>
      </c>
    </row>
    <row r="836" spans="6:10" ht="15.75" customHeight="1" x14ac:dyDescent="0.25">
      <c r="F836" s="35" t="s">
        <v>178</v>
      </c>
      <c r="G836" s="35" t="s">
        <v>178</v>
      </c>
      <c r="H836" s="35" t="s">
        <v>3221</v>
      </c>
      <c r="I836" s="35" t="s">
        <v>3221</v>
      </c>
      <c r="J836" s="35" t="s">
        <v>3522</v>
      </c>
    </row>
    <row r="837" spans="6:10" ht="15.75" customHeight="1" x14ac:dyDescent="0.25">
      <c r="F837" s="35" t="s">
        <v>178</v>
      </c>
      <c r="G837" s="35" t="s">
        <v>178</v>
      </c>
      <c r="H837" s="35" t="s">
        <v>3221</v>
      </c>
      <c r="I837" s="35" t="s">
        <v>3221</v>
      </c>
      <c r="J837" s="35" t="s">
        <v>4022</v>
      </c>
    </row>
    <row r="838" spans="6:10" ht="15.75" customHeight="1" x14ac:dyDescent="0.25">
      <c r="F838" s="35" t="s">
        <v>178</v>
      </c>
      <c r="G838" s="35" t="s">
        <v>178</v>
      </c>
      <c r="H838" s="35" t="s">
        <v>3224</v>
      </c>
      <c r="I838" s="35" t="s">
        <v>3224</v>
      </c>
      <c r="J838" s="35" t="s">
        <v>4023</v>
      </c>
    </row>
    <row r="839" spans="6:10" ht="15.75" customHeight="1" x14ac:dyDescent="0.25">
      <c r="F839" s="35" t="s">
        <v>178</v>
      </c>
      <c r="G839" s="35" t="s">
        <v>178</v>
      </c>
      <c r="H839" s="35" t="s">
        <v>3224</v>
      </c>
      <c r="I839" s="35" t="s">
        <v>3224</v>
      </c>
      <c r="J839" s="35" t="s">
        <v>4024</v>
      </c>
    </row>
    <row r="840" spans="6:10" ht="15.75" customHeight="1" x14ac:dyDescent="0.25">
      <c r="F840" s="35" t="s">
        <v>178</v>
      </c>
      <c r="G840" s="35" t="s">
        <v>178</v>
      </c>
      <c r="H840" s="35" t="s">
        <v>3224</v>
      </c>
      <c r="I840" s="35" t="s">
        <v>3224</v>
      </c>
      <c r="J840" s="35" t="s">
        <v>4025</v>
      </c>
    </row>
    <row r="841" spans="6:10" ht="15.75" customHeight="1" x14ac:dyDescent="0.25">
      <c r="F841" s="35" t="s">
        <v>178</v>
      </c>
      <c r="G841" s="35" t="s">
        <v>178</v>
      </c>
      <c r="H841" s="35" t="s">
        <v>3224</v>
      </c>
      <c r="I841" s="35" t="s">
        <v>3224</v>
      </c>
      <c r="J841" s="35" t="s">
        <v>4026</v>
      </c>
    </row>
    <row r="842" spans="6:10" ht="15.75" customHeight="1" x14ac:dyDescent="0.25">
      <c r="F842" s="35" t="s">
        <v>178</v>
      </c>
      <c r="G842" s="35" t="s">
        <v>178</v>
      </c>
      <c r="H842" s="35" t="s">
        <v>3224</v>
      </c>
      <c r="I842" s="35" t="s">
        <v>3224</v>
      </c>
      <c r="J842" s="35" t="s">
        <v>4027</v>
      </c>
    </row>
    <row r="843" spans="6:10" ht="15.75" customHeight="1" x14ac:dyDescent="0.25">
      <c r="F843" s="35" t="s">
        <v>178</v>
      </c>
      <c r="G843" s="35" t="s">
        <v>178</v>
      </c>
      <c r="H843" s="35" t="s">
        <v>3224</v>
      </c>
      <c r="I843" s="35" t="s">
        <v>3224</v>
      </c>
      <c r="J843" s="35" t="s">
        <v>4028</v>
      </c>
    </row>
    <row r="844" spans="6:10" ht="15.75" customHeight="1" x14ac:dyDescent="0.25">
      <c r="F844" s="35" t="s">
        <v>178</v>
      </c>
      <c r="G844" s="35" t="s">
        <v>178</v>
      </c>
      <c r="H844" s="35" t="s">
        <v>3224</v>
      </c>
      <c r="I844" s="35" t="s">
        <v>3224</v>
      </c>
      <c r="J844" s="35" t="s">
        <v>4029</v>
      </c>
    </row>
    <row r="845" spans="6:10" ht="15.75" customHeight="1" x14ac:dyDescent="0.25">
      <c r="F845" s="35" t="s">
        <v>178</v>
      </c>
      <c r="G845" s="35" t="s">
        <v>178</v>
      </c>
      <c r="H845" s="35" t="s">
        <v>3224</v>
      </c>
      <c r="I845" s="35" t="s">
        <v>3224</v>
      </c>
      <c r="J845" s="35" t="s">
        <v>4030</v>
      </c>
    </row>
    <row r="846" spans="6:10" ht="15.75" customHeight="1" x14ac:dyDescent="0.25">
      <c r="F846" s="35" t="s">
        <v>178</v>
      </c>
      <c r="G846" s="35" t="s">
        <v>178</v>
      </c>
      <c r="H846" s="35" t="s">
        <v>3224</v>
      </c>
      <c r="I846" s="35" t="s">
        <v>3224</v>
      </c>
      <c r="J846" s="35" t="s">
        <v>4031</v>
      </c>
    </row>
    <row r="847" spans="6:10" ht="15.75" customHeight="1" x14ac:dyDescent="0.25">
      <c r="F847" s="35" t="s">
        <v>178</v>
      </c>
      <c r="G847" s="35" t="s">
        <v>178</v>
      </c>
      <c r="H847" s="35" t="s">
        <v>3224</v>
      </c>
      <c r="I847" s="35" t="s">
        <v>3224</v>
      </c>
      <c r="J847" s="35" t="s">
        <v>4032</v>
      </c>
    </row>
    <row r="848" spans="6:10" ht="15.75" customHeight="1" x14ac:dyDescent="0.25">
      <c r="F848" s="35" t="s">
        <v>178</v>
      </c>
      <c r="G848" s="35" t="s">
        <v>178</v>
      </c>
      <c r="H848" s="35" t="s">
        <v>3224</v>
      </c>
      <c r="I848" s="35" t="s">
        <v>3224</v>
      </c>
      <c r="J848" s="35" t="s">
        <v>4033</v>
      </c>
    </row>
    <row r="849" spans="6:10" ht="15.75" customHeight="1" x14ac:dyDescent="0.25">
      <c r="F849" s="35" t="s">
        <v>178</v>
      </c>
      <c r="G849" s="35" t="s">
        <v>178</v>
      </c>
      <c r="H849" s="35" t="s">
        <v>3224</v>
      </c>
      <c r="I849" s="35" t="s">
        <v>3224</v>
      </c>
      <c r="J849" s="35" t="s">
        <v>4034</v>
      </c>
    </row>
    <row r="850" spans="6:10" ht="15.75" customHeight="1" x14ac:dyDescent="0.25">
      <c r="F850" s="35" t="s">
        <v>178</v>
      </c>
      <c r="G850" s="35" t="s">
        <v>178</v>
      </c>
      <c r="H850" s="35" t="s">
        <v>3228</v>
      </c>
      <c r="I850" s="35" t="s">
        <v>3228</v>
      </c>
      <c r="J850" s="35" t="s">
        <v>3228</v>
      </c>
    </row>
    <row r="851" spans="6:10" ht="15.75" customHeight="1" x14ac:dyDescent="0.25">
      <c r="F851" s="35" t="s">
        <v>178</v>
      </c>
      <c r="G851" s="35" t="s">
        <v>178</v>
      </c>
      <c r="H851" s="35" t="s">
        <v>3228</v>
      </c>
      <c r="I851" s="35" t="s">
        <v>3228</v>
      </c>
      <c r="J851" s="35" t="s">
        <v>4035</v>
      </c>
    </row>
    <row r="852" spans="6:10" ht="15.75" customHeight="1" x14ac:dyDescent="0.25">
      <c r="F852" s="35" t="s">
        <v>178</v>
      </c>
      <c r="G852" s="35" t="s">
        <v>178</v>
      </c>
      <c r="H852" s="35" t="s">
        <v>3228</v>
      </c>
      <c r="I852" s="35" t="s">
        <v>3228</v>
      </c>
      <c r="J852" s="35" t="s">
        <v>4036</v>
      </c>
    </row>
    <row r="853" spans="6:10" ht="15.75" customHeight="1" x14ac:dyDescent="0.25">
      <c r="F853" s="35" t="s">
        <v>178</v>
      </c>
      <c r="G853" s="35" t="s">
        <v>178</v>
      </c>
      <c r="H853" s="35" t="s">
        <v>3228</v>
      </c>
      <c r="I853" s="35" t="s">
        <v>3228</v>
      </c>
      <c r="J853" s="35" t="s">
        <v>4037</v>
      </c>
    </row>
    <row r="854" spans="6:10" ht="15.75" customHeight="1" x14ac:dyDescent="0.25">
      <c r="F854" s="35" t="s">
        <v>178</v>
      </c>
      <c r="G854" s="35" t="s">
        <v>178</v>
      </c>
      <c r="H854" s="35" t="s">
        <v>3228</v>
      </c>
      <c r="I854" s="35" t="s">
        <v>3228</v>
      </c>
      <c r="J854" s="35" t="s">
        <v>4038</v>
      </c>
    </row>
    <row r="855" spans="6:10" ht="15.75" customHeight="1" x14ac:dyDescent="0.25">
      <c r="F855" s="35" t="s">
        <v>178</v>
      </c>
      <c r="G855" s="35" t="s">
        <v>178</v>
      </c>
      <c r="H855" s="35" t="s">
        <v>3228</v>
      </c>
      <c r="I855" s="35" t="s">
        <v>3228</v>
      </c>
      <c r="J855" s="35" t="s">
        <v>4039</v>
      </c>
    </row>
    <row r="856" spans="6:10" ht="15.75" customHeight="1" x14ac:dyDescent="0.25">
      <c r="F856" s="35" t="s">
        <v>178</v>
      </c>
      <c r="G856" s="35" t="s">
        <v>178</v>
      </c>
      <c r="H856" s="35" t="s">
        <v>3228</v>
      </c>
      <c r="I856" s="35" t="s">
        <v>3228</v>
      </c>
      <c r="J856" s="35" t="s">
        <v>4040</v>
      </c>
    </row>
    <row r="857" spans="6:10" ht="15.75" customHeight="1" x14ac:dyDescent="0.25">
      <c r="F857" s="35" t="s">
        <v>178</v>
      </c>
      <c r="G857" s="35" t="s">
        <v>178</v>
      </c>
      <c r="H857" s="35" t="s">
        <v>3228</v>
      </c>
      <c r="I857" s="35" t="s">
        <v>3228</v>
      </c>
      <c r="J857" s="35" t="s">
        <v>4041</v>
      </c>
    </row>
    <row r="858" spans="6:10" ht="15.75" customHeight="1" x14ac:dyDescent="0.25">
      <c r="F858" s="35" t="s">
        <v>178</v>
      </c>
      <c r="G858" s="35" t="s">
        <v>178</v>
      </c>
      <c r="H858" s="35" t="s">
        <v>3228</v>
      </c>
      <c r="I858" s="35" t="s">
        <v>3228</v>
      </c>
      <c r="J858" s="35" t="s">
        <v>4042</v>
      </c>
    </row>
    <row r="859" spans="6:10" ht="15.75" customHeight="1" x14ac:dyDescent="0.25">
      <c r="F859" s="35" t="s">
        <v>178</v>
      </c>
      <c r="G859" s="35" t="s">
        <v>178</v>
      </c>
      <c r="H859" s="35" t="s">
        <v>3228</v>
      </c>
      <c r="I859" s="35" t="s">
        <v>3228</v>
      </c>
      <c r="J859" s="35" t="s">
        <v>3496</v>
      </c>
    </row>
    <row r="860" spans="6:10" ht="15.75" customHeight="1" x14ac:dyDescent="0.25">
      <c r="F860" s="35" t="s">
        <v>178</v>
      </c>
      <c r="G860" s="35" t="s">
        <v>178</v>
      </c>
      <c r="H860" s="35" t="s">
        <v>3228</v>
      </c>
      <c r="I860" s="35" t="s">
        <v>3228</v>
      </c>
      <c r="J860" s="35" t="s">
        <v>3962</v>
      </c>
    </row>
    <row r="861" spans="6:10" ht="15.75" customHeight="1" x14ac:dyDescent="0.25">
      <c r="F861" s="35" t="s">
        <v>178</v>
      </c>
      <c r="G861" s="35" t="s">
        <v>178</v>
      </c>
      <c r="H861" s="35" t="s">
        <v>3228</v>
      </c>
      <c r="I861" s="35" t="s">
        <v>3228</v>
      </c>
      <c r="J861" s="35" t="s">
        <v>4043</v>
      </c>
    </row>
    <row r="862" spans="6:10" ht="15.75" customHeight="1" x14ac:dyDescent="0.25">
      <c r="F862" s="35" t="s">
        <v>178</v>
      </c>
      <c r="G862" s="35" t="s">
        <v>178</v>
      </c>
      <c r="H862" s="35" t="s">
        <v>3228</v>
      </c>
      <c r="I862" s="35" t="s">
        <v>3228</v>
      </c>
      <c r="J862" s="35" t="s">
        <v>4044</v>
      </c>
    </row>
    <row r="863" spans="6:10" ht="15.75" customHeight="1" x14ac:dyDescent="0.25">
      <c r="F863" s="35" t="s">
        <v>178</v>
      </c>
      <c r="G863" s="35" t="s">
        <v>178</v>
      </c>
      <c r="H863" s="35" t="s">
        <v>3231</v>
      </c>
      <c r="I863" s="35" t="s">
        <v>3231</v>
      </c>
      <c r="J863" s="35" t="s">
        <v>3231</v>
      </c>
    </row>
    <row r="864" spans="6:10" ht="15.75" customHeight="1" x14ac:dyDescent="0.25">
      <c r="F864" s="35" t="s">
        <v>178</v>
      </c>
      <c r="G864" s="35" t="s">
        <v>178</v>
      </c>
      <c r="H864" s="35" t="s">
        <v>3231</v>
      </c>
      <c r="I864" s="35" t="s">
        <v>3231</v>
      </c>
      <c r="J864" s="35" t="s">
        <v>3720</v>
      </c>
    </row>
    <row r="865" spans="6:10" ht="15.75" customHeight="1" x14ac:dyDescent="0.25">
      <c r="F865" s="35" t="s">
        <v>178</v>
      </c>
      <c r="G865" s="35" t="s">
        <v>178</v>
      </c>
      <c r="H865" s="35" t="s">
        <v>3231</v>
      </c>
      <c r="I865" s="35" t="s">
        <v>3231</v>
      </c>
      <c r="J865" s="35" t="s">
        <v>4045</v>
      </c>
    </row>
    <row r="866" spans="6:10" ht="15.75" customHeight="1" x14ac:dyDescent="0.25">
      <c r="F866" s="35" t="s">
        <v>178</v>
      </c>
      <c r="G866" s="35" t="s">
        <v>178</v>
      </c>
      <c r="H866" s="35" t="s">
        <v>3231</v>
      </c>
      <c r="I866" s="35" t="s">
        <v>3231</v>
      </c>
      <c r="J866" s="35" t="s">
        <v>4046</v>
      </c>
    </row>
    <row r="867" spans="6:10" ht="15.75" customHeight="1" x14ac:dyDescent="0.25">
      <c r="F867" s="35" t="s">
        <v>178</v>
      </c>
      <c r="G867" s="35" t="s">
        <v>178</v>
      </c>
      <c r="H867" s="35" t="s">
        <v>3231</v>
      </c>
      <c r="I867" s="35" t="s">
        <v>3231</v>
      </c>
      <c r="J867" s="35" t="s">
        <v>4047</v>
      </c>
    </row>
    <row r="868" spans="6:10" ht="15.75" customHeight="1" x14ac:dyDescent="0.25">
      <c r="F868" s="35" t="s">
        <v>178</v>
      </c>
      <c r="G868" s="35" t="s">
        <v>178</v>
      </c>
      <c r="H868" s="35" t="s">
        <v>3231</v>
      </c>
      <c r="I868" s="35" t="s">
        <v>3231</v>
      </c>
      <c r="J868" s="35" t="s">
        <v>3285</v>
      </c>
    </row>
    <row r="869" spans="6:10" ht="15.75" customHeight="1" x14ac:dyDescent="0.25">
      <c r="F869" s="35" t="s">
        <v>178</v>
      </c>
      <c r="G869" s="35" t="s">
        <v>178</v>
      </c>
      <c r="H869" s="35" t="s">
        <v>3231</v>
      </c>
      <c r="I869" s="35" t="s">
        <v>3231</v>
      </c>
      <c r="J869" s="35" t="s">
        <v>4048</v>
      </c>
    </row>
    <row r="870" spans="6:10" ht="15.75" customHeight="1" x14ac:dyDescent="0.25">
      <c r="F870" s="35" t="s">
        <v>178</v>
      </c>
      <c r="G870" s="35" t="s">
        <v>178</v>
      </c>
      <c r="H870" s="35" t="s">
        <v>3231</v>
      </c>
      <c r="I870" s="35" t="s">
        <v>3231</v>
      </c>
      <c r="J870" s="35" t="s">
        <v>4049</v>
      </c>
    </row>
    <row r="871" spans="6:10" ht="15.75" customHeight="1" x14ac:dyDescent="0.25">
      <c r="F871" s="35" t="s">
        <v>178</v>
      </c>
      <c r="G871" s="35" t="s">
        <v>178</v>
      </c>
      <c r="H871" s="35" t="s">
        <v>3231</v>
      </c>
      <c r="I871" s="35" t="s">
        <v>3231</v>
      </c>
      <c r="J871" s="35" t="s">
        <v>4050</v>
      </c>
    </row>
    <row r="872" spans="6:10" ht="15.75" customHeight="1" x14ac:dyDescent="0.25">
      <c r="F872" s="35" t="s">
        <v>178</v>
      </c>
      <c r="G872" s="35" t="s">
        <v>178</v>
      </c>
      <c r="H872" s="35" t="s">
        <v>3231</v>
      </c>
      <c r="I872" s="35" t="s">
        <v>3231</v>
      </c>
      <c r="J872" s="35" t="s">
        <v>4051</v>
      </c>
    </row>
    <row r="873" spans="6:10" ht="15.75" customHeight="1" x14ac:dyDescent="0.25">
      <c r="F873" s="35" t="s">
        <v>178</v>
      </c>
      <c r="G873" s="35" t="s">
        <v>178</v>
      </c>
      <c r="H873" s="35" t="s">
        <v>3231</v>
      </c>
      <c r="I873" s="35" t="s">
        <v>3231</v>
      </c>
      <c r="J873" s="35" t="s">
        <v>4052</v>
      </c>
    </row>
    <row r="874" spans="6:10" ht="15.75" customHeight="1" x14ac:dyDescent="0.25">
      <c r="F874" s="35" t="s">
        <v>178</v>
      </c>
      <c r="G874" s="35" t="s">
        <v>178</v>
      </c>
      <c r="H874" s="35" t="s">
        <v>3233</v>
      </c>
      <c r="I874" s="35" t="s">
        <v>3233</v>
      </c>
      <c r="J874" s="35" t="s">
        <v>3233</v>
      </c>
    </row>
    <row r="875" spans="6:10" ht="15.75" customHeight="1" x14ac:dyDescent="0.25">
      <c r="F875" s="35" t="s">
        <v>178</v>
      </c>
      <c r="G875" s="35" t="s">
        <v>178</v>
      </c>
      <c r="H875" s="35" t="s">
        <v>3233</v>
      </c>
      <c r="I875" s="35" t="s">
        <v>3233</v>
      </c>
      <c r="J875" s="35" t="s">
        <v>4053</v>
      </c>
    </row>
    <row r="876" spans="6:10" ht="15.75" customHeight="1" x14ac:dyDescent="0.25">
      <c r="F876" s="35" t="s">
        <v>178</v>
      </c>
      <c r="G876" s="35" t="s">
        <v>178</v>
      </c>
      <c r="H876" s="35" t="s">
        <v>3233</v>
      </c>
      <c r="I876" s="35" t="s">
        <v>3233</v>
      </c>
      <c r="J876" s="35" t="s">
        <v>4054</v>
      </c>
    </row>
    <row r="877" spans="6:10" ht="15.75" customHeight="1" x14ac:dyDescent="0.25">
      <c r="F877" s="35" t="s">
        <v>178</v>
      </c>
      <c r="G877" s="35" t="s">
        <v>178</v>
      </c>
      <c r="H877" s="35" t="s">
        <v>3233</v>
      </c>
      <c r="I877" s="35" t="s">
        <v>3233</v>
      </c>
      <c r="J877" s="35" t="s">
        <v>4055</v>
      </c>
    </row>
    <row r="878" spans="6:10" ht="15.75" customHeight="1" x14ac:dyDescent="0.25">
      <c r="F878" s="35" t="s">
        <v>178</v>
      </c>
      <c r="G878" s="35" t="s">
        <v>178</v>
      </c>
      <c r="H878" s="35" t="s">
        <v>3233</v>
      </c>
      <c r="I878" s="35" t="s">
        <v>3233</v>
      </c>
      <c r="J878" s="35" t="s">
        <v>4056</v>
      </c>
    </row>
    <row r="879" spans="6:10" ht="15.75" customHeight="1" x14ac:dyDescent="0.25">
      <c r="F879" s="35" t="s">
        <v>178</v>
      </c>
      <c r="G879" s="35" t="s">
        <v>178</v>
      </c>
      <c r="H879" s="35" t="s">
        <v>3233</v>
      </c>
      <c r="I879" s="35" t="s">
        <v>3233</v>
      </c>
      <c r="J879" s="35" t="s">
        <v>4057</v>
      </c>
    </row>
    <row r="880" spans="6:10" ht="15.75" customHeight="1" x14ac:dyDescent="0.25">
      <c r="F880" s="35" t="s">
        <v>178</v>
      </c>
      <c r="G880" s="35" t="s">
        <v>178</v>
      </c>
      <c r="H880" s="35" t="s">
        <v>3233</v>
      </c>
      <c r="I880" s="35" t="s">
        <v>3233</v>
      </c>
      <c r="J880" s="35" t="s">
        <v>4058</v>
      </c>
    </row>
    <row r="881" spans="6:10" ht="15.75" customHeight="1" x14ac:dyDescent="0.25">
      <c r="F881" s="35" t="s">
        <v>178</v>
      </c>
      <c r="G881" s="35" t="s">
        <v>178</v>
      </c>
      <c r="H881" s="35" t="s">
        <v>3233</v>
      </c>
      <c r="I881" s="35" t="s">
        <v>3233</v>
      </c>
      <c r="J881" s="35" t="s">
        <v>4059</v>
      </c>
    </row>
    <row r="882" spans="6:10" ht="15.75" customHeight="1" x14ac:dyDescent="0.25">
      <c r="F882" s="35" t="s">
        <v>178</v>
      </c>
      <c r="G882" s="35" t="s">
        <v>178</v>
      </c>
      <c r="H882" s="35" t="s">
        <v>3233</v>
      </c>
      <c r="I882" s="35" t="s">
        <v>3233</v>
      </c>
      <c r="J882" s="35" t="s">
        <v>4060</v>
      </c>
    </row>
    <row r="883" spans="6:10" ht="15.75" customHeight="1" x14ac:dyDescent="0.25">
      <c r="F883" s="35" t="s">
        <v>178</v>
      </c>
      <c r="G883" s="35" t="s">
        <v>178</v>
      </c>
      <c r="H883" s="35" t="s">
        <v>3233</v>
      </c>
      <c r="I883" s="35" t="s">
        <v>3233</v>
      </c>
      <c r="J883" s="35" t="s">
        <v>4061</v>
      </c>
    </row>
    <row r="884" spans="6:10" ht="15.75" customHeight="1" x14ac:dyDescent="0.25">
      <c r="F884" s="35" t="s">
        <v>178</v>
      </c>
      <c r="G884" s="35" t="s">
        <v>178</v>
      </c>
      <c r="H884" s="35" t="s">
        <v>3233</v>
      </c>
      <c r="I884" s="35" t="s">
        <v>3233</v>
      </c>
      <c r="J884" s="35" t="s">
        <v>4062</v>
      </c>
    </row>
    <row r="885" spans="6:10" ht="15.75" customHeight="1" x14ac:dyDescent="0.25">
      <c r="F885" s="35" t="s">
        <v>178</v>
      </c>
      <c r="G885" s="35" t="s">
        <v>178</v>
      </c>
      <c r="H885" s="35" t="s">
        <v>3233</v>
      </c>
      <c r="I885" s="35" t="s">
        <v>3233</v>
      </c>
      <c r="J885" s="35" t="s">
        <v>4063</v>
      </c>
    </row>
    <row r="886" spans="6:10" ht="15.75" customHeight="1" x14ac:dyDescent="0.25">
      <c r="F886" s="35" t="s">
        <v>178</v>
      </c>
      <c r="G886" s="35" t="s">
        <v>178</v>
      </c>
      <c r="H886" s="35" t="s">
        <v>3233</v>
      </c>
      <c r="I886" s="35" t="s">
        <v>3233</v>
      </c>
      <c r="J886" s="35" t="s">
        <v>4064</v>
      </c>
    </row>
    <row r="887" spans="6:10" ht="15.75" customHeight="1" x14ac:dyDescent="0.25">
      <c r="F887" s="35" t="s">
        <v>178</v>
      </c>
      <c r="G887" s="35" t="s">
        <v>178</v>
      </c>
      <c r="H887" s="35" t="s">
        <v>3233</v>
      </c>
      <c r="I887" s="35" t="s">
        <v>3233</v>
      </c>
      <c r="J887" s="35" t="s">
        <v>4065</v>
      </c>
    </row>
    <row r="888" spans="6:10" ht="15.75" customHeight="1" x14ac:dyDescent="0.25">
      <c r="F888" s="35" t="s">
        <v>178</v>
      </c>
      <c r="G888" s="35" t="s">
        <v>178</v>
      </c>
      <c r="H888" s="35" t="s">
        <v>3233</v>
      </c>
      <c r="I888" s="35" t="s">
        <v>3233</v>
      </c>
      <c r="J888" s="35" t="s">
        <v>4066</v>
      </c>
    </row>
    <row r="889" spans="6:10" ht="15.75" customHeight="1" x14ac:dyDescent="0.25">
      <c r="F889" s="35" t="s">
        <v>178</v>
      </c>
      <c r="G889" s="35" t="s">
        <v>178</v>
      </c>
      <c r="H889" s="35" t="s">
        <v>3233</v>
      </c>
      <c r="I889" s="35" t="s">
        <v>3233</v>
      </c>
      <c r="J889" s="35" t="s">
        <v>3725</v>
      </c>
    </row>
    <row r="890" spans="6:10" ht="15.75" customHeight="1" x14ac:dyDescent="0.25">
      <c r="F890" s="35" t="s">
        <v>178</v>
      </c>
      <c r="G890" s="35" t="s">
        <v>178</v>
      </c>
      <c r="H890" s="35" t="s">
        <v>3236</v>
      </c>
      <c r="I890" s="35" t="s">
        <v>3236</v>
      </c>
      <c r="J890" s="35" t="s">
        <v>3468</v>
      </c>
    </row>
    <row r="891" spans="6:10" ht="15.75" customHeight="1" x14ac:dyDescent="0.25">
      <c r="F891" s="35" t="s">
        <v>178</v>
      </c>
      <c r="G891" s="35" t="s">
        <v>178</v>
      </c>
      <c r="H891" s="35" t="s">
        <v>3236</v>
      </c>
      <c r="I891" s="35" t="s">
        <v>3236</v>
      </c>
      <c r="J891" s="35" t="s">
        <v>4067</v>
      </c>
    </row>
    <row r="892" spans="6:10" ht="15.75" customHeight="1" x14ac:dyDescent="0.25">
      <c r="F892" s="35" t="s">
        <v>178</v>
      </c>
      <c r="G892" s="35" t="s">
        <v>178</v>
      </c>
      <c r="H892" s="35" t="s">
        <v>3236</v>
      </c>
      <c r="I892" s="35" t="s">
        <v>3236</v>
      </c>
      <c r="J892" s="35" t="s">
        <v>4068</v>
      </c>
    </row>
    <row r="893" spans="6:10" ht="15.75" customHeight="1" x14ac:dyDescent="0.25">
      <c r="F893" s="35" t="s">
        <v>178</v>
      </c>
      <c r="G893" s="35" t="s">
        <v>178</v>
      </c>
      <c r="H893" s="35" t="s">
        <v>3236</v>
      </c>
      <c r="I893" s="35" t="s">
        <v>3236</v>
      </c>
      <c r="J893" s="35" t="s">
        <v>4069</v>
      </c>
    </row>
    <row r="894" spans="6:10" ht="15.75" customHeight="1" x14ac:dyDescent="0.25">
      <c r="F894" s="35" t="s">
        <v>178</v>
      </c>
      <c r="G894" s="35" t="s">
        <v>178</v>
      </c>
      <c r="H894" s="35" t="s">
        <v>3236</v>
      </c>
      <c r="I894" s="35" t="s">
        <v>3236</v>
      </c>
      <c r="J894" s="35" t="s">
        <v>4070</v>
      </c>
    </row>
    <row r="895" spans="6:10" ht="15.75" customHeight="1" x14ac:dyDescent="0.25">
      <c r="F895" s="35" t="s">
        <v>178</v>
      </c>
      <c r="G895" s="35" t="s">
        <v>178</v>
      </c>
      <c r="H895" s="35" t="s">
        <v>3236</v>
      </c>
      <c r="I895" s="35" t="s">
        <v>3236</v>
      </c>
      <c r="J895" s="35" t="s">
        <v>3264</v>
      </c>
    </row>
    <row r="896" spans="6:10" ht="15.75" customHeight="1" x14ac:dyDescent="0.25">
      <c r="F896" s="35" t="s">
        <v>178</v>
      </c>
      <c r="G896" s="35" t="s">
        <v>178</v>
      </c>
      <c r="H896" s="35" t="s">
        <v>3236</v>
      </c>
      <c r="I896" s="35" t="s">
        <v>3236</v>
      </c>
      <c r="J896" s="35" t="s">
        <v>4071</v>
      </c>
    </row>
    <row r="897" spans="6:10" ht="15.75" customHeight="1" x14ac:dyDescent="0.25">
      <c r="F897" s="35" t="s">
        <v>178</v>
      </c>
      <c r="G897" s="35" t="s">
        <v>178</v>
      </c>
      <c r="H897" s="35" t="s">
        <v>3236</v>
      </c>
      <c r="I897" s="35" t="s">
        <v>3236</v>
      </c>
      <c r="J897" s="35" t="s">
        <v>4008</v>
      </c>
    </row>
    <row r="898" spans="6:10" ht="15.75" customHeight="1" x14ac:dyDescent="0.25">
      <c r="F898" s="35" t="s">
        <v>178</v>
      </c>
      <c r="G898" s="35" t="s">
        <v>178</v>
      </c>
      <c r="H898" s="35" t="s">
        <v>3236</v>
      </c>
      <c r="I898" s="35" t="s">
        <v>3236</v>
      </c>
      <c r="J898" s="35" t="s">
        <v>4072</v>
      </c>
    </row>
    <row r="899" spans="6:10" ht="15.75" customHeight="1" x14ac:dyDescent="0.25">
      <c r="F899" s="35" t="s">
        <v>178</v>
      </c>
      <c r="G899" s="35" t="s">
        <v>178</v>
      </c>
      <c r="H899" s="35" t="s">
        <v>3236</v>
      </c>
      <c r="I899" s="35" t="s">
        <v>3236</v>
      </c>
      <c r="J899" s="35" t="s">
        <v>4073</v>
      </c>
    </row>
    <row r="900" spans="6:10" ht="15.75" customHeight="1" x14ac:dyDescent="0.25">
      <c r="F900" s="35" t="s">
        <v>178</v>
      </c>
      <c r="G900" s="35" t="s">
        <v>178</v>
      </c>
      <c r="H900" s="35" t="s">
        <v>3236</v>
      </c>
      <c r="I900" s="35" t="s">
        <v>3236</v>
      </c>
      <c r="J900" s="35" t="s">
        <v>4074</v>
      </c>
    </row>
    <row r="901" spans="6:10" ht="15.75" customHeight="1" x14ac:dyDescent="0.25">
      <c r="F901" s="35" t="s">
        <v>178</v>
      </c>
      <c r="G901" s="35" t="s">
        <v>178</v>
      </c>
      <c r="H901" s="35" t="s">
        <v>3236</v>
      </c>
      <c r="I901" s="35" t="s">
        <v>3236</v>
      </c>
      <c r="J901" s="35" t="s">
        <v>4075</v>
      </c>
    </row>
    <row r="902" spans="6:10" ht="15.75" customHeight="1" x14ac:dyDescent="0.25">
      <c r="F902" s="35" t="s">
        <v>178</v>
      </c>
      <c r="G902" s="35" t="s">
        <v>178</v>
      </c>
      <c r="H902" s="35" t="s">
        <v>3236</v>
      </c>
      <c r="I902" s="35" t="s">
        <v>3236</v>
      </c>
      <c r="J902" s="35" t="s">
        <v>4076</v>
      </c>
    </row>
    <row r="903" spans="6:10" ht="15.75" customHeight="1" x14ac:dyDescent="0.25">
      <c r="F903" s="35" t="s">
        <v>178</v>
      </c>
      <c r="G903" s="35" t="s">
        <v>178</v>
      </c>
      <c r="H903" s="35" t="s">
        <v>3236</v>
      </c>
      <c r="I903" s="35" t="s">
        <v>3236</v>
      </c>
      <c r="J903" s="35" t="s">
        <v>4077</v>
      </c>
    </row>
    <row r="904" spans="6:10" ht="15.75" customHeight="1" x14ac:dyDescent="0.25">
      <c r="F904" s="35" t="s">
        <v>178</v>
      </c>
      <c r="G904" s="35" t="s">
        <v>178</v>
      </c>
      <c r="H904" s="35" t="s">
        <v>3236</v>
      </c>
      <c r="I904" s="35" t="s">
        <v>3236</v>
      </c>
      <c r="J904" s="35" t="s">
        <v>4078</v>
      </c>
    </row>
    <row r="905" spans="6:10" ht="15.75" customHeight="1" x14ac:dyDescent="0.25">
      <c r="F905" s="35" t="s">
        <v>178</v>
      </c>
      <c r="G905" s="35" t="s">
        <v>178</v>
      </c>
      <c r="H905" s="35" t="s">
        <v>3236</v>
      </c>
      <c r="I905" s="35" t="s">
        <v>3236</v>
      </c>
      <c r="J905" s="35" t="s">
        <v>4079</v>
      </c>
    </row>
    <row r="906" spans="6:10" ht="15.75" customHeight="1" x14ac:dyDescent="0.25">
      <c r="F906" s="35" t="s">
        <v>178</v>
      </c>
      <c r="G906" s="35" t="s">
        <v>178</v>
      </c>
      <c r="H906" s="35" t="s">
        <v>3236</v>
      </c>
      <c r="I906" s="35" t="s">
        <v>3236</v>
      </c>
      <c r="J906" s="35" t="s">
        <v>4080</v>
      </c>
    </row>
    <row r="907" spans="6:10" ht="15.75" customHeight="1" x14ac:dyDescent="0.25">
      <c r="F907" s="35" t="s">
        <v>178</v>
      </c>
      <c r="G907" s="35" t="s">
        <v>178</v>
      </c>
      <c r="H907" s="35" t="s">
        <v>3236</v>
      </c>
      <c r="I907" s="35" t="s">
        <v>3236</v>
      </c>
      <c r="J907" s="35" t="s">
        <v>4081</v>
      </c>
    </row>
    <row r="908" spans="6:10" ht="15.75" customHeight="1" x14ac:dyDescent="0.25">
      <c r="F908" s="35" t="s">
        <v>178</v>
      </c>
      <c r="G908" s="35" t="s">
        <v>178</v>
      </c>
      <c r="H908" s="35" t="s">
        <v>3236</v>
      </c>
      <c r="I908" s="35" t="s">
        <v>3236</v>
      </c>
      <c r="J908" s="35" t="s">
        <v>4082</v>
      </c>
    </row>
    <row r="909" spans="6:10" ht="15.75" customHeight="1" x14ac:dyDescent="0.25">
      <c r="F909" s="35" t="s">
        <v>178</v>
      </c>
      <c r="G909" s="35" t="s">
        <v>178</v>
      </c>
      <c r="H909" s="35" t="s">
        <v>3236</v>
      </c>
      <c r="I909" s="35" t="s">
        <v>3236</v>
      </c>
      <c r="J909" s="35" t="s">
        <v>4083</v>
      </c>
    </row>
    <row r="910" spans="6:10" ht="15.75" customHeight="1" x14ac:dyDescent="0.25">
      <c r="F910" s="35" t="s">
        <v>178</v>
      </c>
      <c r="G910" s="35" t="s">
        <v>178</v>
      </c>
      <c r="H910" s="35" t="s">
        <v>3236</v>
      </c>
      <c r="I910" s="35" t="s">
        <v>3236</v>
      </c>
      <c r="J910" s="35" t="s">
        <v>4084</v>
      </c>
    </row>
    <row r="911" spans="6:10" ht="15.75" customHeight="1" x14ac:dyDescent="0.25">
      <c r="F911" s="35" t="s">
        <v>168</v>
      </c>
      <c r="G911" s="35" t="s">
        <v>168</v>
      </c>
      <c r="H911" s="35" t="s">
        <v>168</v>
      </c>
      <c r="I911" s="35" t="s">
        <v>4085</v>
      </c>
      <c r="J911" s="35" t="s">
        <v>168</v>
      </c>
    </row>
    <row r="912" spans="6:10" ht="15.75" customHeight="1" x14ac:dyDescent="0.25">
      <c r="F912" s="35" t="s">
        <v>168</v>
      </c>
      <c r="G912" s="35" t="s">
        <v>168</v>
      </c>
      <c r="H912" s="35" t="s">
        <v>168</v>
      </c>
      <c r="I912" s="35" t="s">
        <v>4085</v>
      </c>
      <c r="J912" s="35" t="s">
        <v>4086</v>
      </c>
    </row>
    <row r="913" spans="6:10" ht="15.75" customHeight="1" x14ac:dyDescent="0.25">
      <c r="F913" s="35" t="s">
        <v>168</v>
      </c>
      <c r="G913" s="35" t="s">
        <v>168</v>
      </c>
      <c r="H913" s="35" t="s">
        <v>168</v>
      </c>
      <c r="I913" s="35" t="s">
        <v>4085</v>
      </c>
      <c r="J913" s="35" t="s">
        <v>4087</v>
      </c>
    </row>
    <row r="914" spans="6:10" ht="15.75" customHeight="1" x14ac:dyDescent="0.25">
      <c r="F914" s="35" t="s">
        <v>168</v>
      </c>
      <c r="G914" s="35" t="s">
        <v>168</v>
      </c>
      <c r="H914" s="35" t="s">
        <v>168</v>
      </c>
      <c r="I914" s="35" t="s">
        <v>4085</v>
      </c>
      <c r="J914" s="35" t="s">
        <v>4088</v>
      </c>
    </row>
    <row r="915" spans="6:10" ht="15.75" customHeight="1" x14ac:dyDescent="0.25">
      <c r="F915" s="35" t="s">
        <v>168</v>
      </c>
      <c r="G915" s="35" t="s">
        <v>168</v>
      </c>
      <c r="H915" s="35" t="s">
        <v>168</v>
      </c>
      <c r="I915" s="35" t="s">
        <v>4085</v>
      </c>
      <c r="J915" s="35" t="s">
        <v>4089</v>
      </c>
    </row>
    <row r="916" spans="6:10" ht="15.75" customHeight="1" x14ac:dyDescent="0.25">
      <c r="F916" s="35" t="s">
        <v>168</v>
      </c>
      <c r="G916" s="35" t="s">
        <v>168</v>
      </c>
      <c r="H916" s="35" t="s">
        <v>168</v>
      </c>
      <c r="I916" s="35" t="s">
        <v>4085</v>
      </c>
      <c r="J916" s="35" t="s">
        <v>4090</v>
      </c>
    </row>
    <row r="917" spans="6:10" ht="15.75" customHeight="1" x14ac:dyDescent="0.25">
      <c r="F917" s="35" t="s">
        <v>168</v>
      </c>
      <c r="G917" s="35" t="s">
        <v>168</v>
      </c>
      <c r="H917" s="35" t="s">
        <v>168</v>
      </c>
      <c r="I917" s="35" t="s">
        <v>4085</v>
      </c>
      <c r="J917" s="35" t="s">
        <v>4091</v>
      </c>
    </row>
    <row r="918" spans="6:10" ht="15.75" customHeight="1" x14ac:dyDescent="0.25">
      <c r="F918" s="35" t="s">
        <v>168</v>
      </c>
      <c r="G918" s="35" t="s">
        <v>168</v>
      </c>
      <c r="H918" s="35" t="s">
        <v>168</v>
      </c>
      <c r="I918" s="35" t="s">
        <v>4085</v>
      </c>
      <c r="J918" s="35" t="s">
        <v>4092</v>
      </c>
    </row>
    <row r="919" spans="6:10" ht="15.75" customHeight="1" x14ac:dyDescent="0.25">
      <c r="F919" s="35" t="s">
        <v>168</v>
      </c>
      <c r="G919" s="35" t="s">
        <v>168</v>
      </c>
      <c r="H919" s="35" t="s">
        <v>168</v>
      </c>
      <c r="I919" s="35" t="s">
        <v>4085</v>
      </c>
      <c r="J919" s="35" t="s">
        <v>4093</v>
      </c>
    </row>
    <row r="920" spans="6:10" ht="15.75" customHeight="1" x14ac:dyDescent="0.25">
      <c r="F920" s="35" t="s">
        <v>168</v>
      </c>
      <c r="G920" s="35" t="s">
        <v>168</v>
      </c>
      <c r="H920" s="35" t="s">
        <v>168</v>
      </c>
      <c r="I920" s="35" t="s">
        <v>4085</v>
      </c>
      <c r="J920" s="35" t="s">
        <v>4094</v>
      </c>
    </row>
    <row r="921" spans="6:10" ht="15.75" customHeight="1" x14ac:dyDescent="0.25">
      <c r="F921" s="35" t="s">
        <v>168</v>
      </c>
      <c r="G921" s="35" t="s">
        <v>168</v>
      </c>
      <c r="H921" s="35" t="s">
        <v>168</v>
      </c>
      <c r="I921" s="35" t="s">
        <v>4085</v>
      </c>
      <c r="J921" s="35" t="s">
        <v>4095</v>
      </c>
    </row>
    <row r="922" spans="6:10" ht="15.75" customHeight="1" x14ac:dyDescent="0.25">
      <c r="F922" s="35" t="s">
        <v>168</v>
      </c>
      <c r="G922" s="35" t="s">
        <v>168</v>
      </c>
      <c r="H922" s="35" t="s">
        <v>168</v>
      </c>
      <c r="I922" s="35" t="s">
        <v>4085</v>
      </c>
      <c r="J922" s="35" t="s">
        <v>4096</v>
      </c>
    </row>
    <row r="923" spans="6:10" ht="15.75" customHeight="1" x14ac:dyDescent="0.25">
      <c r="F923" s="35" t="s">
        <v>168</v>
      </c>
      <c r="G923" s="35" t="s">
        <v>168</v>
      </c>
      <c r="H923" s="35" t="s">
        <v>168</v>
      </c>
      <c r="I923" s="35" t="s">
        <v>4085</v>
      </c>
      <c r="J923" s="35" t="s">
        <v>4097</v>
      </c>
    </row>
    <row r="924" spans="6:10" ht="15.75" customHeight="1" x14ac:dyDescent="0.25">
      <c r="F924" s="35" t="s">
        <v>168</v>
      </c>
      <c r="G924" s="35" t="s">
        <v>168</v>
      </c>
      <c r="H924" s="35" t="s">
        <v>3266</v>
      </c>
      <c r="I924" s="35" t="s">
        <v>3266</v>
      </c>
      <c r="J924" s="35" t="s">
        <v>3266</v>
      </c>
    </row>
    <row r="925" spans="6:10" ht="15.75" customHeight="1" x14ac:dyDescent="0.25">
      <c r="F925" s="35" t="s">
        <v>168</v>
      </c>
      <c r="G925" s="35" t="s">
        <v>168</v>
      </c>
      <c r="H925" s="35" t="s">
        <v>3266</v>
      </c>
      <c r="I925" s="35" t="s">
        <v>3266</v>
      </c>
      <c r="J925" s="35" t="s">
        <v>4098</v>
      </c>
    </row>
    <row r="926" spans="6:10" ht="15.75" customHeight="1" x14ac:dyDescent="0.25">
      <c r="F926" s="35" t="s">
        <v>168</v>
      </c>
      <c r="G926" s="35" t="s">
        <v>168</v>
      </c>
      <c r="H926" s="35" t="s">
        <v>3266</v>
      </c>
      <c r="I926" s="35" t="s">
        <v>3266</v>
      </c>
      <c r="J926" s="35" t="s">
        <v>4099</v>
      </c>
    </row>
    <row r="927" spans="6:10" ht="15.75" customHeight="1" x14ac:dyDescent="0.25">
      <c r="F927" s="35" t="s">
        <v>168</v>
      </c>
      <c r="G927" s="35" t="s">
        <v>168</v>
      </c>
      <c r="H927" s="35" t="s">
        <v>3266</v>
      </c>
      <c r="I927" s="35" t="s">
        <v>3266</v>
      </c>
      <c r="J927" s="35" t="s">
        <v>4100</v>
      </c>
    </row>
    <row r="928" spans="6:10" ht="15.75" customHeight="1" x14ac:dyDescent="0.25">
      <c r="F928" s="35" t="s">
        <v>168</v>
      </c>
      <c r="G928" s="35" t="s">
        <v>168</v>
      </c>
      <c r="H928" s="35" t="s">
        <v>3266</v>
      </c>
      <c r="I928" s="35" t="s">
        <v>3266</v>
      </c>
      <c r="J928" s="35" t="s">
        <v>4101</v>
      </c>
    </row>
    <row r="929" spans="6:10" ht="15.75" customHeight="1" x14ac:dyDescent="0.25">
      <c r="F929" s="35" t="s">
        <v>168</v>
      </c>
      <c r="G929" s="35" t="s">
        <v>168</v>
      </c>
      <c r="H929" s="35" t="s">
        <v>3266</v>
      </c>
      <c r="I929" s="35" t="s">
        <v>3266</v>
      </c>
      <c r="J929" s="35" t="s">
        <v>4102</v>
      </c>
    </row>
    <row r="930" spans="6:10" ht="15.75" customHeight="1" x14ac:dyDescent="0.25">
      <c r="F930" s="35" t="s">
        <v>168</v>
      </c>
      <c r="G930" s="35" t="s">
        <v>168</v>
      </c>
      <c r="H930" s="35" t="s">
        <v>3266</v>
      </c>
      <c r="I930" s="35" t="s">
        <v>3266</v>
      </c>
      <c r="J930" s="35" t="s">
        <v>4103</v>
      </c>
    </row>
    <row r="931" spans="6:10" ht="15.75" customHeight="1" x14ac:dyDescent="0.25">
      <c r="F931" s="35" t="s">
        <v>168</v>
      </c>
      <c r="G931" s="35" t="s">
        <v>168</v>
      </c>
      <c r="H931" s="35" t="s">
        <v>3266</v>
      </c>
      <c r="I931" s="35" t="s">
        <v>3266</v>
      </c>
      <c r="J931" s="35" t="s">
        <v>4104</v>
      </c>
    </row>
    <row r="932" spans="6:10" ht="15.75" customHeight="1" x14ac:dyDescent="0.25">
      <c r="F932" s="35" t="s">
        <v>168</v>
      </c>
      <c r="G932" s="35" t="s">
        <v>168</v>
      </c>
      <c r="H932" s="35" t="s">
        <v>3268</v>
      </c>
      <c r="I932" s="35" t="s">
        <v>4105</v>
      </c>
      <c r="J932" s="35" t="s">
        <v>4106</v>
      </c>
    </row>
    <row r="933" spans="6:10" ht="15.75" customHeight="1" x14ac:dyDescent="0.25">
      <c r="F933" s="35" t="s">
        <v>168</v>
      </c>
      <c r="G933" s="35" t="s">
        <v>168</v>
      </c>
      <c r="H933" s="35" t="s">
        <v>3268</v>
      </c>
      <c r="I933" s="35" t="s">
        <v>4105</v>
      </c>
      <c r="J933" s="35" t="s">
        <v>4107</v>
      </c>
    </row>
    <row r="934" spans="6:10" ht="15.75" customHeight="1" x14ac:dyDescent="0.25">
      <c r="F934" s="35" t="s">
        <v>168</v>
      </c>
      <c r="G934" s="35" t="s">
        <v>168</v>
      </c>
      <c r="H934" s="35" t="s">
        <v>3268</v>
      </c>
      <c r="I934" s="35" t="s">
        <v>4105</v>
      </c>
      <c r="J934" s="35" t="s">
        <v>4108</v>
      </c>
    </row>
    <row r="935" spans="6:10" ht="15.75" customHeight="1" x14ac:dyDescent="0.25">
      <c r="F935" s="35" t="s">
        <v>168</v>
      </c>
      <c r="G935" s="35" t="s">
        <v>168</v>
      </c>
      <c r="H935" s="35" t="s">
        <v>3268</v>
      </c>
      <c r="I935" s="35" t="s">
        <v>4105</v>
      </c>
      <c r="J935" s="35" t="s">
        <v>4109</v>
      </c>
    </row>
    <row r="936" spans="6:10" ht="15.75" customHeight="1" x14ac:dyDescent="0.25">
      <c r="F936" s="35" t="s">
        <v>168</v>
      </c>
      <c r="G936" s="35" t="s">
        <v>168</v>
      </c>
      <c r="H936" s="35" t="s">
        <v>3268</v>
      </c>
      <c r="I936" s="35" t="s">
        <v>4105</v>
      </c>
      <c r="J936" s="35" t="s">
        <v>4110</v>
      </c>
    </row>
    <row r="937" spans="6:10" ht="15.75" customHeight="1" x14ac:dyDescent="0.25">
      <c r="F937" s="35" t="s">
        <v>168</v>
      </c>
      <c r="G937" s="35" t="s">
        <v>168</v>
      </c>
      <c r="H937" s="35" t="s">
        <v>3268</v>
      </c>
      <c r="I937" s="35" t="s">
        <v>4105</v>
      </c>
      <c r="J937" s="35" t="s">
        <v>4111</v>
      </c>
    </row>
    <row r="938" spans="6:10" ht="15.75" customHeight="1" x14ac:dyDescent="0.25">
      <c r="F938" s="35" t="s">
        <v>168</v>
      </c>
      <c r="G938" s="35" t="s">
        <v>168</v>
      </c>
      <c r="H938" s="35" t="s">
        <v>3268</v>
      </c>
      <c r="I938" s="35" t="s">
        <v>4105</v>
      </c>
      <c r="J938" s="35" t="s">
        <v>4112</v>
      </c>
    </row>
    <row r="939" spans="6:10" ht="15.75" customHeight="1" x14ac:dyDescent="0.25">
      <c r="F939" s="35" t="s">
        <v>168</v>
      </c>
      <c r="G939" s="35" t="s">
        <v>168</v>
      </c>
      <c r="H939" s="35" t="s">
        <v>3268</v>
      </c>
      <c r="I939" s="35" t="s">
        <v>4105</v>
      </c>
      <c r="J939" s="35" t="s">
        <v>4113</v>
      </c>
    </row>
    <row r="940" spans="6:10" ht="15.75" customHeight="1" x14ac:dyDescent="0.25">
      <c r="F940" s="35" t="s">
        <v>168</v>
      </c>
      <c r="G940" s="35" t="s">
        <v>168</v>
      </c>
      <c r="H940" s="35" t="s">
        <v>3268</v>
      </c>
      <c r="I940" s="35" t="s">
        <v>4105</v>
      </c>
      <c r="J940" s="35" t="s">
        <v>4114</v>
      </c>
    </row>
    <row r="941" spans="6:10" ht="15.75" customHeight="1" x14ac:dyDescent="0.25">
      <c r="F941" s="35" t="s">
        <v>168</v>
      </c>
      <c r="G941" s="35" t="s">
        <v>168</v>
      </c>
      <c r="H941" s="35" t="s">
        <v>3270</v>
      </c>
      <c r="I941" s="35" t="s">
        <v>3270</v>
      </c>
      <c r="J941" s="35" t="s">
        <v>3270</v>
      </c>
    </row>
    <row r="942" spans="6:10" ht="15.75" customHeight="1" x14ac:dyDescent="0.25">
      <c r="F942" s="35" t="s">
        <v>168</v>
      </c>
      <c r="G942" s="35" t="s">
        <v>168</v>
      </c>
      <c r="H942" s="35" t="s">
        <v>3270</v>
      </c>
      <c r="I942" s="35" t="s">
        <v>3270</v>
      </c>
      <c r="J942" s="35" t="s">
        <v>4115</v>
      </c>
    </row>
    <row r="943" spans="6:10" ht="15.75" customHeight="1" x14ac:dyDescent="0.25">
      <c r="F943" s="35" t="s">
        <v>168</v>
      </c>
      <c r="G943" s="35" t="s">
        <v>168</v>
      </c>
      <c r="H943" s="35" t="s">
        <v>3270</v>
      </c>
      <c r="I943" s="35" t="s">
        <v>3270</v>
      </c>
      <c r="J943" s="35" t="s">
        <v>3263</v>
      </c>
    </row>
    <row r="944" spans="6:10" ht="15.75" customHeight="1" x14ac:dyDescent="0.25">
      <c r="F944" s="35" t="s">
        <v>168</v>
      </c>
      <c r="G944" s="35" t="s">
        <v>168</v>
      </c>
      <c r="H944" s="35" t="s">
        <v>3270</v>
      </c>
      <c r="I944" s="35" t="s">
        <v>3270</v>
      </c>
      <c r="J944" s="35" t="s">
        <v>4116</v>
      </c>
    </row>
    <row r="945" spans="6:10" ht="15.75" customHeight="1" x14ac:dyDescent="0.25">
      <c r="F945" s="35" t="s">
        <v>168</v>
      </c>
      <c r="G945" s="35" t="s">
        <v>168</v>
      </c>
      <c r="H945" s="35" t="s">
        <v>3271</v>
      </c>
      <c r="I945" s="35" t="s">
        <v>3271</v>
      </c>
      <c r="J945" s="35" t="s">
        <v>4117</v>
      </c>
    </row>
    <row r="946" spans="6:10" ht="15.75" customHeight="1" x14ac:dyDescent="0.25">
      <c r="F946" s="35" t="s">
        <v>168</v>
      </c>
      <c r="G946" s="35" t="s">
        <v>168</v>
      </c>
      <c r="H946" s="35" t="s">
        <v>3271</v>
      </c>
      <c r="I946" s="35" t="s">
        <v>3271</v>
      </c>
      <c r="J946" s="35" t="s">
        <v>4118</v>
      </c>
    </row>
    <row r="947" spans="6:10" ht="15.75" customHeight="1" x14ac:dyDescent="0.25">
      <c r="F947" s="35" t="s">
        <v>168</v>
      </c>
      <c r="G947" s="35" t="s">
        <v>168</v>
      </c>
      <c r="H947" s="35" t="s">
        <v>3271</v>
      </c>
      <c r="I947" s="35" t="s">
        <v>3271</v>
      </c>
      <c r="J947" s="35" t="s">
        <v>4119</v>
      </c>
    </row>
    <row r="948" spans="6:10" ht="15.75" customHeight="1" x14ac:dyDescent="0.25">
      <c r="F948" s="35" t="s">
        <v>168</v>
      </c>
      <c r="G948" s="35" t="s">
        <v>168</v>
      </c>
      <c r="H948" s="35" t="s">
        <v>3271</v>
      </c>
      <c r="I948" s="35" t="s">
        <v>3271</v>
      </c>
      <c r="J948" s="35" t="s">
        <v>4120</v>
      </c>
    </row>
    <row r="949" spans="6:10" ht="15.75" customHeight="1" x14ac:dyDescent="0.25">
      <c r="F949" s="35" t="s">
        <v>168</v>
      </c>
      <c r="G949" s="35" t="s">
        <v>168</v>
      </c>
      <c r="H949" s="35" t="s">
        <v>3271</v>
      </c>
      <c r="I949" s="35" t="s">
        <v>3271</v>
      </c>
      <c r="J949" s="35" t="s">
        <v>4121</v>
      </c>
    </row>
    <row r="950" spans="6:10" ht="15.75" customHeight="1" x14ac:dyDescent="0.25">
      <c r="F950" s="35" t="s">
        <v>168</v>
      </c>
      <c r="G950" s="35" t="s">
        <v>168</v>
      </c>
      <c r="H950" s="35" t="s">
        <v>3271</v>
      </c>
      <c r="I950" s="35" t="s">
        <v>3271</v>
      </c>
      <c r="J950" s="35" t="s">
        <v>3592</v>
      </c>
    </row>
    <row r="951" spans="6:10" ht="15.75" customHeight="1" x14ac:dyDescent="0.25">
      <c r="F951" s="35" t="s">
        <v>168</v>
      </c>
      <c r="G951" s="35" t="s">
        <v>168</v>
      </c>
      <c r="H951" s="35" t="s">
        <v>3271</v>
      </c>
      <c r="I951" s="35" t="s">
        <v>3271</v>
      </c>
      <c r="J951" s="35" t="s">
        <v>4122</v>
      </c>
    </row>
    <row r="952" spans="6:10" ht="15.75" customHeight="1" x14ac:dyDescent="0.25">
      <c r="F952" s="35" t="s">
        <v>168</v>
      </c>
      <c r="G952" s="35" t="s">
        <v>168</v>
      </c>
      <c r="H952" s="35" t="s">
        <v>3271</v>
      </c>
      <c r="I952" s="35" t="s">
        <v>3271</v>
      </c>
      <c r="J952" s="35" t="s">
        <v>4123</v>
      </c>
    </row>
    <row r="953" spans="6:10" ht="15.75" customHeight="1" x14ac:dyDescent="0.25">
      <c r="F953" s="35" t="s">
        <v>168</v>
      </c>
      <c r="G953" s="35" t="s">
        <v>168</v>
      </c>
      <c r="H953" s="35" t="s">
        <v>3271</v>
      </c>
      <c r="I953" s="35" t="s">
        <v>3271</v>
      </c>
      <c r="J953" s="35" t="s">
        <v>4124</v>
      </c>
    </row>
    <row r="954" spans="6:10" ht="15.75" customHeight="1" x14ac:dyDescent="0.25">
      <c r="F954" s="35" t="s">
        <v>168</v>
      </c>
      <c r="G954" s="35" t="s">
        <v>168</v>
      </c>
      <c r="H954" s="35" t="s">
        <v>3271</v>
      </c>
      <c r="I954" s="35" t="s">
        <v>3271</v>
      </c>
      <c r="J954" s="35" t="s">
        <v>4125</v>
      </c>
    </row>
    <row r="955" spans="6:10" ht="15.75" customHeight="1" x14ac:dyDescent="0.25">
      <c r="F955" s="35" t="s">
        <v>168</v>
      </c>
      <c r="G955" s="35" t="s">
        <v>168</v>
      </c>
      <c r="H955" s="35" t="s">
        <v>3271</v>
      </c>
      <c r="I955" s="35" t="s">
        <v>3271</v>
      </c>
      <c r="J955" s="35" t="s">
        <v>4126</v>
      </c>
    </row>
    <row r="956" spans="6:10" ht="15.75" customHeight="1" x14ac:dyDescent="0.25">
      <c r="F956" s="35" t="s">
        <v>168</v>
      </c>
      <c r="G956" s="35" t="s">
        <v>168</v>
      </c>
      <c r="H956" s="35" t="s">
        <v>3272</v>
      </c>
      <c r="I956" s="35" t="s">
        <v>4127</v>
      </c>
      <c r="J956" s="35" t="s">
        <v>4128</v>
      </c>
    </row>
    <row r="957" spans="6:10" ht="15.75" customHeight="1" x14ac:dyDescent="0.25">
      <c r="F957" s="35" t="s">
        <v>168</v>
      </c>
      <c r="G957" s="35" t="s">
        <v>168</v>
      </c>
      <c r="H957" s="35" t="s">
        <v>3272</v>
      </c>
      <c r="I957" s="35" t="s">
        <v>4127</v>
      </c>
      <c r="J957" s="35" t="s">
        <v>4129</v>
      </c>
    </row>
    <row r="958" spans="6:10" ht="15.75" customHeight="1" x14ac:dyDescent="0.25">
      <c r="F958" s="35" t="s">
        <v>168</v>
      </c>
      <c r="G958" s="35" t="s">
        <v>168</v>
      </c>
      <c r="H958" s="35" t="s">
        <v>3272</v>
      </c>
      <c r="I958" s="35" t="s">
        <v>4127</v>
      </c>
      <c r="J958" s="35" t="s">
        <v>4130</v>
      </c>
    </row>
    <row r="959" spans="6:10" ht="15.75" customHeight="1" x14ac:dyDescent="0.25">
      <c r="F959" s="35" t="s">
        <v>168</v>
      </c>
      <c r="G959" s="35" t="s">
        <v>168</v>
      </c>
      <c r="H959" s="35" t="s">
        <v>3272</v>
      </c>
      <c r="I959" s="35" t="s">
        <v>4127</v>
      </c>
      <c r="J959" s="35" t="s">
        <v>4131</v>
      </c>
    </row>
    <row r="960" spans="6:10" ht="15.75" customHeight="1" x14ac:dyDescent="0.25">
      <c r="F960" s="35" t="s">
        <v>168</v>
      </c>
      <c r="G960" s="35" t="s">
        <v>168</v>
      </c>
      <c r="H960" s="35" t="s">
        <v>3272</v>
      </c>
      <c r="I960" s="35" t="s">
        <v>4127</v>
      </c>
      <c r="J960" s="35" t="s">
        <v>4132</v>
      </c>
    </row>
    <row r="961" spans="6:10" ht="15.75" customHeight="1" x14ac:dyDescent="0.25">
      <c r="F961" s="35" t="s">
        <v>168</v>
      </c>
      <c r="G961" s="35" t="s">
        <v>168</v>
      </c>
      <c r="H961" s="35" t="s">
        <v>3272</v>
      </c>
      <c r="I961" s="35" t="s">
        <v>4127</v>
      </c>
      <c r="J961" s="35" t="s">
        <v>4133</v>
      </c>
    </row>
    <row r="962" spans="6:10" ht="15.75" customHeight="1" x14ac:dyDescent="0.25">
      <c r="F962" s="35" t="s">
        <v>168</v>
      </c>
      <c r="G962" s="35" t="s">
        <v>168</v>
      </c>
      <c r="H962" s="35" t="s">
        <v>3272</v>
      </c>
      <c r="I962" s="35" t="s">
        <v>4127</v>
      </c>
      <c r="J962" s="35" t="s">
        <v>4134</v>
      </c>
    </row>
    <row r="963" spans="6:10" ht="15.75" customHeight="1" x14ac:dyDescent="0.25">
      <c r="F963" s="35" t="s">
        <v>168</v>
      </c>
      <c r="G963" s="35" t="s">
        <v>168</v>
      </c>
      <c r="H963" s="35" t="s">
        <v>3272</v>
      </c>
      <c r="I963" s="35" t="s">
        <v>4127</v>
      </c>
      <c r="J963" s="35" t="s">
        <v>4135</v>
      </c>
    </row>
    <row r="964" spans="6:10" ht="15.75" customHeight="1" x14ac:dyDescent="0.25">
      <c r="F964" s="35" t="s">
        <v>168</v>
      </c>
      <c r="G964" s="35" t="s">
        <v>168</v>
      </c>
      <c r="H964" s="35" t="s">
        <v>3272</v>
      </c>
      <c r="I964" s="35" t="s">
        <v>4127</v>
      </c>
      <c r="J964" s="35" t="s">
        <v>4136</v>
      </c>
    </row>
    <row r="965" spans="6:10" ht="15.75" customHeight="1" x14ac:dyDescent="0.25">
      <c r="F965" s="35" t="s">
        <v>168</v>
      </c>
      <c r="G965" s="35" t="s">
        <v>168</v>
      </c>
      <c r="H965" s="35" t="s">
        <v>3272</v>
      </c>
      <c r="I965" s="35" t="s">
        <v>4127</v>
      </c>
      <c r="J965" s="35" t="s">
        <v>4137</v>
      </c>
    </row>
    <row r="966" spans="6:10" ht="15.75" customHeight="1" x14ac:dyDescent="0.25">
      <c r="F966" s="35" t="s">
        <v>168</v>
      </c>
      <c r="G966" s="35" t="s">
        <v>168</v>
      </c>
      <c r="H966" s="35" t="s">
        <v>3274</v>
      </c>
      <c r="I966" s="35" t="s">
        <v>3274</v>
      </c>
      <c r="J966" s="35" t="s">
        <v>4138</v>
      </c>
    </row>
    <row r="967" spans="6:10" ht="15.75" customHeight="1" x14ac:dyDescent="0.25">
      <c r="F967" s="35" t="s">
        <v>168</v>
      </c>
      <c r="G967" s="35" t="s">
        <v>168</v>
      </c>
      <c r="H967" s="35" t="s">
        <v>3274</v>
      </c>
      <c r="I967" s="35" t="s">
        <v>3274</v>
      </c>
      <c r="J967" s="35" t="s">
        <v>4139</v>
      </c>
    </row>
    <row r="968" spans="6:10" ht="15.75" customHeight="1" x14ac:dyDescent="0.25">
      <c r="F968" s="35" t="s">
        <v>168</v>
      </c>
      <c r="G968" s="35" t="s">
        <v>168</v>
      </c>
      <c r="H968" s="35" t="s">
        <v>3274</v>
      </c>
      <c r="I968" s="35" t="s">
        <v>3274</v>
      </c>
      <c r="J968" s="35" t="s">
        <v>4140</v>
      </c>
    </row>
    <row r="969" spans="6:10" ht="15.75" customHeight="1" x14ac:dyDescent="0.25">
      <c r="F969" s="35" t="s">
        <v>168</v>
      </c>
      <c r="G969" s="35" t="s">
        <v>168</v>
      </c>
      <c r="H969" s="35" t="s">
        <v>3274</v>
      </c>
      <c r="I969" s="35" t="s">
        <v>3274</v>
      </c>
      <c r="J969" s="35" t="s">
        <v>4141</v>
      </c>
    </row>
    <row r="970" spans="6:10" ht="15.75" customHeight="1" x14ac:dyDescent="0.25">
      <c r="F970" s="35" t="s">
        <v>168</v>
      </c>
      <c r="G970" s="35" t="s">
        <v>168</v>
      </c>
      <c r="H970" s="35" t="s">
        <v>3274</v>
      </c>
      <c r="I970" s="35" t="s">
        <v>3274</v>
      </c>
      <c r="J970" s="35" t="s">
        <v>4142</v>
      </c>
    </row>
    <row r="971" spans="6:10" ht="15.75" customHeight="1" x14ac:dyDescent="0.25">
      <c r="F971" s="35" t="s">
        <v>168</v>
      </c>
      <c r="G971" s="35" t="s">
        <v>168</v>
      </c>
      <c r="H971" s="35" t="s">
        <v>3276</v>
      </c>
      <c r="I971" s="35" t="s">
        <v>3276</v>
      </c>
      <c r="J971" s="35" t="s">
        <v>4143</v>
      </c>
    </row>
    <row r="972" spans="6:10" ht="15.75" customHeight="1" x14ac:dyDescent="0.25">
      <c r="F972" s="35" t="s">
        <v>168</v>
      </c>
      <c r="G972" s="35" t="s">
        <v>168</v>
      </c>
      <c r="H972" s="35" t="s">
        <v>3276</v>
      </c>
      <c r="I972" s="35" t="s">
        <v>3276</v>
      </c>
      <c r="J972" s="35" t="s">
        <v>4144</v>
      </c>
    </row>
    <row r="973" spans="6:10" ht="15.75" customHeight="1" x14ac:dyDescent="0.25">
      <c r="F973" s="35" t="s">
        <v>168</v>
      </c>
      <c r="G973" s="35" t="s">
        <v>168</v>
      </c>
      <c r="H973" s="35" t="s">
        <v>3276</v>
      </c>
      <c r="I973" s="35" t="s">
        <v>3276</v>
      </c>
      <c r="J973" s="35" t="s">
        <v>4145</v>
      </c>
    </row>
    <row r="974" spans="6:10" ht="15.75" customHeight="1" x14ac:dyDescent="0.25">
      <c r="F974" s="35" t="s">
        <v>168</v>
      </c>
      <c r="G974" s="35" t="s">
        <v>168</v>
      </c>
      <c r="H974" s="35" t="s">
        <v>3276</v>
      </c>
      <c r="I974" s="35" t="s">
        <v>3276</v>
      </c>
      <c r="J974" s="35" t="s">
        <v>4146</v>
      </c>
    </row>
    <row r="975" spans="6:10" ht="15.75" customHeight="1" x14ac:dyDescent="0.25">
      <c r="F975" s="35" t="s">
        <v>168</v>
      </c>
      <c r="G975" s="35" t="s">
        <v>168</v>
      </c>
      <c r="H975" s="35" t="s">
        <v>3278</v>
      </c>
      <c r="I975" s="35" t="s">
        <v>4147</v>
      </c>
      <c r="J975" s="35" t="s">
        <v>3278</v>
      </c>
    </row>
    <row r="976" spans="6:10" ht="15.75" customHeight="1" x14ac:dyDescent="0.25">
      <c r="F976" s="35" t="s">
        <v>168</v>
      </c>
      <c r="G976" s="35" t="s">
        <v>168</v>
      </c>
      <c r="H976" s="35" t="s">
        <v>3278</v>
      </c>
      <c r="I976" s="35" t="s">
        <v>4147</v>
      </c>
      <c r="J976" s="35" t="s">
        <v>4148</v>
      </c>
    </row>
    <row r="977" spans="6:10" ht="15.75" customHeight="1" x14ac:dyDescent="0.25">
      <c r="F977" s="35" t="s">
        <v>168</v>
      </c>
      <c r="G977" s="35" t="s">
        <v>168</v>
      </c>
      <c r="H977" s="35" t="s">
        <v>3278</v>
      </c>
      <c r="I977" s="35" t="s">
        <v>4147</v>
      </c>
      <c r="J977" s="35" t="s">
        <v>4149</v>
      </c>
    </row>
    <row r="978" spans="6:10" ht="15.75" customHeight="1" x14ac:dyDescent="0.25">
      <c r="F978" s="35" t="s">
        <v>168</v>
      </c>
      <c r="G978" s="35" t="s">
        <v>168</v>
      </c>
      <c r="H978" s="35" t="s">
        <v>3278</v>
      </c>
      <c r="I978" s="35" t="s">
        <v>4147</v>
      </c>
      <c r="J978" s="35" t="s">
        <v>4150</v>
      </c>
    </row>
    <row r="979" spans="6:10" ht="15.75" customHeight="1" x14ac:dyDescent="0.25">
      <c r="F979" s="35" t="s">
        <v>168</v>
      </c>
      <c r="G979" s="35" t="s">
        <v>168</v>
      </c>
      <c r="H979" s="35" t="s">
        <v>3278</v>
      </c>
      <c r="I979" s="35" t="s">
        <v>4147</v>
      </c>
      <c r="J979" s="35" t="s">
        <v>4151</v>
      </c>
    </row>
    <row r="980" spans="6:10" ht="15.75" customHeight="1" x14ac:dyDescent="0.25">
      <c r="F980" s="35" t="s">
        <v>168</v>
      </c>
      <c r="G980" s="35" t="s">
        <v>168</v>
      </c>
      <c r="H980" s="35" t="s">
        <v>3280</v>
      </c>
      <c r="I980" s="35" t="s">
        <v>3280</v>
      </c>
      <c r="J980" s="35" t="s">
        <v>3795</v>
      </c>
    </row>
    <row r="981" spans="6:10" ht="15.75" customHeight="1" x14ac:dyDescent="0.25">
      <c r="F981" s="35" t="s">
        <v>168</v>
      </c>
      <c r="G981" s="35" t="s">
        <v>168</v>
      </c>
      <c r="H981" s="35" t="s">
        <v>3280</v>
      </c>
      <c r="I981" s="35" t="s">
        <v>3280</v>
      </c>
      <c r="J981" s="35" t="s">
        <v>4152</v>
      </c>
    </row>
    <row r="982" spans="6:10" ht="15.75" customHeight="1" x14ac:dyDescent="0.25">
      <c r="F982" s="35" t="s">
        <v>168</v>
      </c>
      <c r="G982" s="35" t="s">
        <v>168</v>
      </c>
      <c r="H982" s="35" t="s">
        <v>3280</v>
      </c>
      <c r="I982" s="35" t="s">
        <v>3280</v>
      </c>
      <c r="J982" s="35" t="s">
        <v>4153</v>
      </c>
    </row>
    <row r="983" spans="6:10" ht="15.75" customHeight="1" x14ac:dyDescent="0.25">
      <c r="F983" s="35" t="s">
        <v>168</v>
      </c>
      <c r="G983" s="35" t="s">
        <v>168</v>
      </c>
      <c r="H983" s="35" t="s">
        <v>3280</v>
      </c>
      <c r="I983" s="35" t="s">
        <v>3280</v>
      </c>
      <c r="J983" s="35" t="s">
        <v>4154</v>
      </c>
    </row>
    <row r="984" spans="6:10" ht="15.75" customHeight="1" x14ac:dyDescent="0.25">
      <c r="F984" s="35" t="s">
        <v>168</v>
      </c>
      <c r="G984" s="35" t="s">
        <v>168</v>
      </c>
      <c r="H984" s="35" t="s">
        <v>3280</v>
      </c>
      <c r="I984" s="35" t="s">
        <v>3280</v>
      </c>
      <c r="J984" s="35" t="s">
        <v>4155</v>
      </c>
    </row>
    <row r="985" spans="6:10" ht="15.75" customHeight="1" x14ac:dyDescent="0.25">
      <c r="F985" s="35" t="s">
        <v>168</v>
      </c>
      <c r="G985" s="35" t="s">
        <v>168</v>
      </c>
      <c r="H985" s="35" t="s">
        <v>3280</v>
      </c>
      <c r="I985" s="35" t="s">
        <v>3280</v>
      </c>
      <c r="J985" s="35" t="s">
        <v>4156</v>
      </c>
    </row>
    <row r="986" spans="6:10" ht="15.75" customHeight="1" x14ac:dyDescent="0.25">
      <c r="F986" s="35" t="s">
        <v>168</v>
      </c>
      <c r="G986" s="35" t="s">
        <v>168</v>
      </c>
      <c r="H986" s="35" t="s">
        <v>3280</v>
      </c>
      <c r="I986" s="35" t="s">
        <v>3280</v>
      </c>
      <c r="J986" s="35" t="s">
        <v>4157</v>
      </c>
    </row>
    <row r="987" spans="6:10" ht="15.75" customHeight="1" x14ac:dyDescent="0.25">
      <c r="F987" s="35" t="s">
        <v>168</v>
      </c>
      <c r="G987" s="35" t="s">
        <v>168</v>
      </c>
      <c r="H987" s="35" t="s">
        <v>3281</v>
      </c>
      <c r="I987" s="35" t="s">
        <v>3281</v>
      </c>
      <c r="J987" s="35" t="s">
        <v>4158</v>
      </c>
    </row>
    <row r="988" spans="6:10" ht="15.75" customHeight="1" x14ac:dyDescent="0.25">
      <c r="F988" s="35" t="s">
        <v>168</v>
      </c>
      <c r="G988" s="35" t="s">
        <v>168</v>
      </c>
      <c r="H988" s="35" t="s">
        <v>3281</v>
      </c>
      <c r="I988" s="35" t="s">
        <v>3281</v>
      </c>
      <c r="J988" s="35" t="s">
        <v>4159</v>
      </c>
    </row>
    <row r="989" spans="6:10" ht="15.75" customHeight="1" x14ac:dyDescent="0.25">
      <c r="F989" s="35" t="s">
        <v>168</v>
      </c>
      <c r="G989" s="35" t="s">
        <v>168</v>
      </c>
      <c r="H989" s="35" t="s">
        <v>3281</v>
      </c>
      <c r="I989" s="35" t="s">
        <v>3281</v>
      </c>
      <c r="J989" s="35" t="s">
        <v>4160</v>
      </c>
    </row>
    <row r="990" spans="6:10" ht="15.75" customHeight="1" x14ac:dyDescent="0.25">
      <c r="F990" s="35" t="s">
        <v>168</v>
      </c>
      <c r="G990" s="35" t="s">
        <v>168</v>
      </c>
      <c r="H990" s="35" t="s">
        <v>3281</v>
      </c>
      <c r="I990" s="35" t="s">
        <v>3281</v>
      </c>
      <c r="J990" s="35" t="s">
        <v>4161</v>
      </c>
    </row>
    <row r="991" spans="6:10" ht="15.75" customHeight="1" x14ac:dyDescent="0.25">
      <c r="F991" s="35" t="s">
        <v>168</v>
      </c>
      <c r="G991" s="35" t="s">
        <v>168</v>
      </c>
      <c r="H991" s="35" t="s">
        <v>3281</v>
      </c>
      <c r="I991" s="35" t="s">
        <v>3281</v>
      </c>
      <c r="J991" s="35" t="s">
        <v>4162</v>
      </c>
    </row>
    <row r="992" spans="6:10" ht="15.75" customHeight="1" x14ac:dyDescent="0.25">
      <c r="F992" s="35" t="s">
        <v>168</v>
      </c>
      <c r="G992" s="35" t="s">
        <v>168</v>
      </c>
      <c r="H992" s="35" t="s">
        <v>3281</v>
      </c>
      <c r="I992" s="35" t="s">
        <v>3281</v>
      </c>
      <c r="J992" s="35" t="s">
        <v>4163</v>
      </c>
    </row>
    <row r="993" spans="6:10" ht="15.75" customHeight="1" x14ac:dyDescent="0.25">
      <c r="F993" s="35" t="s">
        <v>168</v>
      </c>
      <c r="G993" s="35" t="s">
        <v>168</v>
      </c>
      <c r="H993" s="35" t="s">
        <v>3281</v>
      </c>
      <c r="I993" s="35" t="s">
        <v>3281</v>
      </c>
      <c r="J993" s="35" t="s">
        <v>3678</v>
      </c>
    </row>
    <row r="994" spans="6:10" ht="15.75" customHeight="1" x14ac:dyDescent="0.25">
      <c r="F994" s="35" t="s">
        <v>168</v>
      </c>
      <c r="G994" s="35" t="s">
        <v>168</v>
      </c>
      <c r="H994" s="35" t="s">
        <v>3281</v>
      </c>
      <c r="I994" s="35" t="s">
        <v>3281</v>
      </c>
      <c r="J994" s="35" t="s">
        <v>4164</v>
      </c>
    </row>
    <row r="995" spans="6:10" ht="15.75" customHeight="1" x14ac:dyDescent="0.25">
      <c r="F995" s="35" t="s">
        <v>161</v>
      </c>
      <c r="G995" s="35" t="s">
        <v>161</v>
      </c>
      <c r="H995" s="35" t="s">
        <v>161</v>
      </c>
      <c r="I995" s="35" t="s">
        <v>4165</v>
      </c>
      <c r="J995" s="35" t="s">
        <v>161</v>
      </c>
    </row>
    <row r="996" spans="6:10" ht="15.75" customHeight="1" x14ac:dyDescent="0.25">
      <c r="F996" s="35" t="s">
        <v>161</v>
      </c>
      <c r="G996" s="35" t="s">
        <v>161</v>
      </c>
      <c r="H996" s="35" t="s">
        <v>161</v>
      </c>
      <c r="I996" s="35" t="s">
        <v>4165</v>
      </c>
      <c r="J996" s="35" t="s">
        <v>4166</v>
      </c>
    </row>
    <row r="997" spans="6:10" ht="15.75" customHeight="1" x14ac:dyDescent="0.25">
      <c r="F997" s="35" t="s">
        <v>161</v>
      </c>
      <c r="G997" s="35" t="s">
        <v>161</v>
      </c>
      <c r="H997" s="35" t="s">
        <v>161</v>
      </c>
      <c r="I997" s="35" t="s">
        <v>4165</v>
      </c>
      <c r="J997" s="35" t="s">
        <v>4167</v>
      </c>
    </row>
    <row r="998" spans="6:10" ht="15.75" customHeight="1" x14ac:dyDescent="0.25">
      <c r="F998" s="35" t="s">
        <v>161</v>
      </c>
      <c r="G998" s="35" t="s">
        <v>161</v>
      </c>
      <c r="H998" s="35" t="s">
        <v>161</v>
      </c>
      <c r="I998" s="35" t="s">
        <v>4165</v>
      </c>
      <c r="J998" s="35" t="s">
        <v>4168</v>
      </c>
    </row>
    <row r="999" spans="6:10" ht="15.75" customHeight="1" x14ac:dyDescent="0.25">
      <c r="F999" s="35" t="s">
        <v>161</v>
      </c>
      <c r="G999" s="35" t="s">
        <v>161</v>
      </c>
      <c r="H999" s="35" t="s">
        <v>161</v>
      </c>
      <c r="I999" s="35" t="s">
        <v>4165</v>
      </c>
      <c r="J999" s="35" t="s">
        <v>4169</v>
      </c>
    </row>
    <row r="1000" spans="6:10" ht="15.75" customHeight="1" x14ac:dyDescent="0.25">
      <c r="F1000" s="35" t="s">
        <v>161</v>
      </c>
      <c r="G1000" s="35" t="s">
        <v>161</v>
      </c>
      <c r="H1000" s="35" t="s">
        <v>161</v>
      </c>
      <c r="I1000" s="35" t="s">
        <v>4165</v>
      </c>
      <c r="J1000" s="35" t="s">
        <v>4170</v>
      </c>
    </row>
    <row r="1001" spans="6:10" ht="15.75" customHeight="1" x14ac:dyDescent="0.25">
      <c r="F1001" s="35" t="s">
        <v>161</v>
      </c>
      <c r="G1001" s="35" t="s">
        <v>161</v>
      </c>
      <c r="H1001" s="35" t="s">
        <v>161</v>
      </c>
      <c r="I1001" s="35" t="s">
        <v>4165</v>
      </c>
      <c r="J1001" s="35" t="s">
        <v>4136</v>
      </c>
    </row>
    <row r="1002" spans="6:10" ht="15.75" customHeight="1" x14ac:dyDescent="0.25">
      <c r="F1002" s="35" t="s">
        <v>161</v>
      </c>
      <c r="G1002" s="35" t="s">
        <v>161</v>
      </c>
      <c r="H1002" s="35" t="s">
        <v>161</v>
      </c>
      <c r="I1002" s="35" t="s">
        <v>4165</v>
      </c>
      <c r="J1002" s="35" t="s">
        <v>4171</v>
      </c>
    </row>
    <row r="1003" spans="6:10" ht="15.75" customHeight="1" x14ac:dyDescent="0.25">
      <c r="F1003" s="35" t="s">
        <v>161</v>
      </c>
      <c r="G1003" s="35" t="s">
        <v>161</v>
      </c>
      <c r="H1003" s="35" t="s">
        <v>161</v>
      </c>
      <c r="I1003" s="35" t="s">
        <v>4165</v>
      </c>
      <c r="J1003" s="35" t="s">
        <v>4172</v>
      </c>
    </row>
    <row r="1004" spans="6:10" ht="15.75" customHeight="1" x14ac:dyDescent="0.25">
      <c r="F1004" s="35" t="s">
        <v>161</v>
      </c>
      <c r="G1004" s="35" t="s">
        <v>161</v>
      </c>
      <c r="H1004" s="35" t="s">
        <v>161</v>
      </c>
      <c r="I1004" s="35" t="s">
        <v>4165</v>
      </c>
      <c r="J1004" s="35" t="s">
        <v>3691</v>
      </c>
    </row>
    <row r="1005" spans="6:10" ht="15.75" customHeight="1" x14ac:dyDescent="0.25">
      <c r="F1005" s="35" t="s">
        <v>161</v>
      </c>
      <c r="G1005" s="35" t="s">
        <v>161</v>
      </c>
      <c r="H1005" s="35" t="s">
        <v>161</v>
      </c>
      <c r="I1005" s="35" t="s">
        <v>4165</v>
      </c>
      <c r="J1005" s="35" t="s">
        <v>3911</v>
      </c>
    </row>
    <row r="1006" spans="6:10" ht="15.75" customHeight="1" x14ac:dyDescent="0.25">
      <c r="F1006" s="35" t="s">
        <v>161</v>
      </c>
      <c r="G1006" s="35" t="s">
        <v>161</v>
      </c>
      <c r="H1006" s="35" t="s">
        <v>161</v>
      </c>
      <c r="I1006" s="35" t="s">
        <v>4165</v>
      </c>
      <c r="J1006" s="35" t="s">
        <v>4173</v>
      </c>
    </row>
    <row r="1007" spans="6:10" ht="15.75" customHeight="1" x14ac:dyDescent="0.25">
      <c r="F1007" s="35" t="s">
        <v>161</v>
      </c>
      <c r="G1007" s="35" t="s">
        <v>161</v>
      </c>
      <c r="H1007" s="35" t="s">
        <v>161</v>
      </c>
      <c r="I1007" s="35" t="s">
        <v>4165</v>
      </c>
      <c r="J1007" s="35" t="s">
        <v>4174</v>
      </c>
    </row>
    <row r="1008" spans="6:10" ht="15.75" customHeight="1" x14ac:dyDescent="0.25">
      <c r="F1008" s="35" t="s">
        <v>161</v>
      </c>
      <c r="G1008" s="35" t="s">
        <v>161</v>
      </c>
      <c r="H1008" s="35" t="s">
        <v>161</v>
      </c>
      <c r="I1008" s="35" t="s">
        <v>4165</v>
      </c>
      <c r="J1008" s="35" t="s">
        <v>4175</v>
      </c>
    </row>
    <row r="1009" spans="6:10" ht="15.75" customHeight="1" x14ac:dyDescent="0.25">
      <c r="F1009" s="35" t="s">
        <v>161</v>
      </c>
      <c r="G1009" s="35" t="s">
        <v>161</v>
      </c>
      <c r="H1009" s="35" t="s">
        <v>3284</v>
      </c>
      <c r="I1009" s="35" t="s">
        <v>3284</v>
      </c>
      <c r="J1009" s="35" t="s">
        <v>4176</v>
      </c>
    </row>
    <row r="1010" spans="6:10" ht="15.75" customHeight="1" x14ac:dyDescent="0.25">
      <c r="F1010" s="35" t="s">
        <v>161</v>
      </c>
      <c r="G1010" s="35" t="s">
        <v>161</v>
      </c>
      <c r="H1010" s="35" t="s">
        <v>3284</v>
      </c>
      <c r="I1010" s="35" t="s">
        <v>3284</v>
      </c>
      <c r="J1010" s="35" t="s">
        <v>4177</v>
      </c>
    </row>
    <row r="1011" spans="6:10" ht="15.75" customHeight="1" x14ac:dyDescent="0.25">
      <c r="F1011" s="35" t="s">
        <v>161</v>
      </c>
      <c r="G1011" s="35" t="s">
        <v>161</v>
      </c>
      <c r="H1011" s="35" t="s">
        <v>3284</v>
      </c>
      <c r="I1011" s="35" t="s">
        <v>3284</v>
      </c>
      <c r="J1011" s="35" t="s">
        <v>4178</v>
      </c>
    </row>
    <row r="1012" spans="6:10" ht="15.75" customHeight="1" x14ac:dyDescent="0.25">
      <c r="F1012" s="35" t="s">
        <v>161</v>
      </c>
      <c r="G1012" s="35" t="s">
        <v>161</v>
      </c>
      <c r="H1012" s="35" t="s">
        <v>3284</v>
      </c>
      <c r="I1012" s="35" t="s">
        <v>3284</v>
      </c>
      <c r="J1012" s="35" t="s">
        <v>4179</v>
      </c>
    </row>
    <row r="1013" spans="6:10" ht="15.75" customHeight="1" x14ac:dyDescent="0.25">
      <c r="F1013" s="35" t="s">
        <v>161</v>
      </c>
      <c r="G1013" s="35" t="s">
        <v>161</v>
      </c>
      <c r="H1013" s="35" t="s">
        <v>3284</v>
      </c>
      <c r="I1013" s="35" t="s">
        <v>3284</v>
      </c>
      <c r="J1013" s="35" t="s">
        <v>4047</v>
      </c>
    </row>
    <row r="1014" spans="6:10" ht="15.75" customHeight="1" x14ac:dyDescent="0.25">
      <c r="F1014" s="35" t="s">
        <v>161</v>
      </c>
      <c r="G1014" s="35" t="s">
        <v>161</v>
      </c>
      <c r="H1014" s="35" t="s">
        <v>3284</v>
      </c>
      <c r="I1014" s="35" t="s">
        <v>3284</v>
      </c>
      <c r="J1014" s="35" t="s">
        <v>4180</v>
      </c>
    </row>
    <row r="1015" spans="6:10" ht="15.75" customHeight="1" x14ac:dyDescent="0.25">
      <c r="F1015" s="35" t="s">
        <v>161</v>
      </c>
      <c r="G1015" s="35" t="s">
        <v>161</v>
      </c>
      <c r="H1015" s="35" t="s">
        <v>3284</v>
      </c>
      <c r="I1015" s="35" t="s">
        <v>3284</v>
      </c>
      <c r="J1015" s="35" t="s">
        <v>4136</v>
      </c>
    </row>
    <row r="1016" spans="6:10" ht="15.75" customHeight="1" x14ac:dyDescent="0.25">
      <c r="F1016" s="35" t="s">
        <v>161</v>
      </c>
      <c r="G1016" s="35" t="s">
        <v>161</v>
      </c>
      <c r="H1016" s="35" t="s">
        <v>3284</v>
      </c>
      <c r="I1016" s="35" t="s">
        <v>3284</v>
      </c>
      <c r="J1016" s="35" t="s">
        <v>4181</v>
      </c>
    </row>
    <row r="1017" spans="6:10" ht="15.75" customHeight="1" x14ac:dyDescent="0.25">
      <c r="F1017" s="35" t="s">
        <v>161</v>
      </c>
      <c r="G1017" s="35" t="s">
        <v>161</v>
      </c>
      <c r="H1017" s="35" t="s">
        <v>3284</v>
      </c>
      <c r="I1017" s="35" t="s">
        <v>3284</v>
      </c>
      <c r="J1017" s="35" t="s">
        <v>4182</v>
      </c>
    </row>
    <row r="1018" spans="6:10" ht="15.75" customHeight="1" x14ac:dyDescent="0.25">
      <c r="F1018" s="35" t="s">
        <v>161</v>
      </c>
      <c r="G1018" s="35" t="s">
        <v>161</v>
      </c>
      <c r="H1018" s="35" t="s">
        <v>3284</v>
      </c>
      <c r="I1018" s="35" t="s">
        <v>3284</v>
      </c>
      <c r="J1018" s="35" t="s">
        <v>4183</v>
      </c>
    </row>
    <row r="1019" spans="6:10" ht="15.75" customHeight="1" x14ac:dyDescent="0.25">
      <c r="F1019" s="35" t="s">
        <v>161</v>
      </c>
      <c r="G1019" s="35" t="s">
        <v>161</v>
      </c>
      <c r="H1019" s="35" t="s">
        <v>3284</v>
      </c>
      <c r="I1019" s="35" t="s">
        <v>3284</v>
      </c>
      <c r="J1019" s="35" t="s">
        <v>4184</v>
      </c>
    </row>
    <row r="1020" spans="6:10" ht="15.75" customHeight="1" x14ac:dyDescent="0.25">
      <c r="F1020" s="35" t="s">
        <v>161</v>
      </c>
      <c r="G1020" s="35" t="s">
        <v>161</v>
      </c>
      <c r="H1020" s="35" t="s">
        <v>3286</v>
      </c>
      <c r="I1020" s="35" t="s">
        <v>3286</v>
      </c>
      <c r="J1020" s="35" t="s">
        <v>3286</v>
      </c>
    </row>
    <row r="1021" spans="6:10" ht="15.75" customHeight="1" x14ac:dyDescent="0.25">
      <c r="F1021" s="35" t="s">
        <v>161</v>
      </c>
      <c r="G1021" s="35" t="s">
        <v>161</v>
      </c>
      <c r="H1021" s="35" t="s">
        <v>3286</v>
      </c>
      <c r="I1021" s="35" t="s">
        <v>3286</v>
      </c>
      <c r="J1021" s="35" t="s">
        <v>4185</v>
      </c>
    </row>
    <row r="1022" spans="6:10" ht="15.75" customHeight="1" x14ac:dyDescent="0.25">
      <c r="F1022" s="35" t="s">
        <v>161</v>
      </c>
      <c r="G1022" s="35" t="s">
        <v>161</v>
      </c>
      <c r="H1022" s="35" t="s">
        <v>3286</v>
      </c>
      <c r="I1022" s="35" t="s">
        <v>3286</v>
      </c>
      <c r="J1022" s="35" t="s">
        <v>4186</v>
      </c>
    </row>
    <row r="1023" spans="6:10" ht="15.75" customHeight="1" x14ac:dyDescent="0.25">
      <c r="F1023" s="35" t="s">
        <v>161</v>
      </c>
      <c r="G1023" s="35" t="s">
        <v>161</v>
      </c>
      <c r="H1023" s="35" t="s">
        <v>3286</v>
      </c>
      <c r="I1023" s="35" t="s">
        <v>3286</v>
      </c>
      <c r="J1023" s="35" t="s">
        <v>4187</v>
      </c>
    </row>
    <row r="1024" spans="6:10" ht="15.75" customHeight="1" x14ac:dyDescent="0.25">
      <c r="F1024" s="35" t="s">
        <v>161</v>
      </c>
      <c r="G1024" s="35" t="s">
        <v>161</v>
      </c>
      <c r="H1024" s="35" t="s">
        <v>3286</v>
      </c>
      <c r="I1024" s="35" t="s">
        <v>3286</v>
      </c>
      <c r="J1024" s="35" t="s">
        <v>3252</v>
      </c>
    </row>
    <row r="1025" spans="6:10" ht="15.75" customHeight="1" x14ac:dyDescent="0.25">
      <c r="F1025" s="35" t="s">
        <v>161</v>
      </c>
      <c r="G1025" s="35" t="s">
        <v>161</v>
      </c>
      <c r="H1025" s="35" t="s">
        <v>3288</v>
      </c>
      <c r="I1025" s="35" t="s">
        <v>3288</v>
      </c>
      <c r="J1025" s="35" t="s">
        <v>3288</v>
      </c>
    </row>
    <row r="1026" spans="6:10" ht="15.75" customHeight="1" x14ac:dyDescent="0.25">
      <c r="F1026" s="35" t="s">
        <v>161</v>
      </c>
      <c r="G1026" s="35" t="s">
        <v>161</v>
      </c>
      <c r="H1026" s="35" t="s">
        <v>3288</v>
      </c>
      <c r="I1026" s="35" t="s">
        <v>3288</v>
      </c>
      <c r="J1026" s="35" t="s">
        <v>4188</v>
      </c>
    </row>
    <row r="1027" spans="6:10" ht="15.75" customHeight="1" x14ac:dyDescent="0.25">
      <c r="F1027" s="35" t="s">
        <v>161</v>
      </c>
      <c r="G1027" s="35" t="s">
        <v>161</v>
      </c>
      <c r="H1027" s="35" t="s">
        <v>3288</v>
      </c>
      <c r="I1027" s="35" t="s">
        <v>3288</v>
      </c>
      <c r="J1027" s="35" t="s">
        <v>3665</v>
      </c>
    </row>
    <row r="1028" spans="6:10" ht="15.75" customHeight="1" x14ac:dyDescent="0.25">
      <c r="F1028" s="35" t="s">
        <v>161</v>
      </c>
      <c r="G1028" s="35" t="s">
        <v>161</v>
      </c>
      <c r="H1028" s="35" t="s">
        <v>3288</v>
      </c>
      <c r="I1028" s="35" t="s">
        <v>3288</v>
      </c>
      <c r="J1028" s="35" t="s">
        <v>3225</v>
      </c>
    </row>
    <row r="1029" spans="6:10" ht="15.75" customHeight="1" x14ac:dyDescent="0.25">
      <c r="F1029" s="35" t="s">
        <v>161</v>
      </c>
      <c r="G1029" s="35" t="s">
        <v>161</v>
      </c>
      <c r="H1029" s="35" t="s">
        <v>3288</v>
      </c>
      <c r="I1029" s="35" t="s">
        <v>3288</v>
      </c>
      <c r="J1029" s="35" t="s">
        <v>4189</v>
      </c>
    </row>
    <row r="1030" spans="6:10" ht="15.75" customHeight="1" x14ac:dyDescent="0.25">
      <c r="F1030" s="35" t="s">
        <v>161</v>
      </c>
      <c r="G1030" s="35" t="s">
        <v>161</v>
      </c>
      <c r="H1030" s="35" t="s">
        <v>3291</v>
      </c>
      <c r="I1030" s="35" t="s">
        <v>3291</v>
      </c>
      <c r="J1030" s="35" t="s">
        <v>3291</v>
      </c>
    </row>
    <row r="1031" spans="6:10" ht="15.75" customHeight="1" x14ac:dyDescent="0.25">
      <c r="F1031" s="35" t="s">
        <v>161</v>
      </c>
      <c r="G1031" s="35" t="s">
        <v>161</v>
      </c>
      <c r="H1031" s="35" t="s">
        <v>3291</v>
      </c>
      <c r="I1031" s="35" t="s">
        <v>3291</v>
      </c>
      <c r="J1031" s="35" t="s">
        <v>4190</v>
      </c>
    </row>
    <row r="1032" spans="6:10" ht="15.75" customHeight="1" x14ac:dyDescent="0.25">
      <c r="F1032" s="35" t="s">
        <v>161</v>
      </c>
      <c r="G1032" s="35" t="s">
        <v>161</v>
      </c>
      <c r="H1032" s="35" t="s">
        <v>3291</v>
      </c>
      <c r="I1032" s="35" t="s">
        <v>3291</v>
      </c>
      <c r="J1032" s="35" t="s">
        <v>4191</v>
      </c>
    </row>
    <row r="1033" spans="6:10" ht="15.75" customHeight="1" x14ac:dyDescent="0.25">
      <c r="F1033" s="35" t="s">
        <v>161</v>
      </c>
      <c r="G1033" s="35" t="s">
        <v>161</v>
      </c>
      <c r="H1033" s="35" t="s">
        <v>3291</v>
      </c>
      <c r="I1033" s="35" t="s">
        <v>3291</v>
      </c>
      <c r="J1033" s="35" t="s">
        <v>3267</v>
      </c>
    </row>
    <row r="1034" spans="6:10" ht="15.75" customHeight="1" x14ac:dyDescent="0.25">
      <c r="F1034" s="35" t="s">
        <v>161</v>
      </c>
      <c r="G1034" s="35" t="s">
        <v>161</v>
      </c>
      <c r="H1034" s="35" t="s">
        <v>3291</v>
      </c>
      <c r="I1034" s="35" t="s">
        <v>3291</v>
      </c>
      <c r="J1034" s="35" t="s">
        <v>4192</v>
      </c>
    </row>
    <row r="1035" spans="6:10" ht="15.75" customHeight="1" x14ac:dyDescent="0.25">
      <c r="F1035" s="35" t="s">
        <v>161</v>
      </c>
      <c r="G1035" s="35" t="s">
        <v>161</v>
      </c>
      <c r="H1035" s="35" t="s">
        <v>3291</v>
      </c>
      <c r="I1035" s="35" t="s">
        <v>3291</v>
      </c>
      <c r="J1035" s="35" t="s">
        <v>4193</v>
      </c>
    </row>
    <row r="1036" spans="6:10" ht="15.75" customHeight="1" x14ac:dyDescent="0.25">
      <c r="F1036" s="35" t="s">
        <v>161</v>
      </c>
      <c r="G1036" s="35" t="s">
        <v>161</v>
      </c>
      <c r="H1036" s="35" t="s">
        <v>3291</v>
      </c>
      <c r="I1036" s="35" t="s">
        <v>3291</v>
      </c>
      <c r="J1036" s="35" t="s">
        <v>4194</v>
      </c>
    </row>
    <row r="1037" spans="6:10" ht="15.75" customHeight="1" x14ac:dyDescent="0.25">
      <c r="F1037" s="35" t="s">
        <v>161</v>
      </c>
      <c r="G1037" s="35" t="s">
        <v>161</v>
      </c>
      <c r="H1037" s="35" t="s">
        <v>3291</v>
      </c>
      <c r="I1037" s="35" t="s">
        <v>3291</v>
      </c>
      <c r="J1037" s="35" t="s">
        <v>4195</v>
      </c>
    </row>
    <row r="1038" spans="6:10" ht="15.75" customHeight="1" x14ac:dyDescent="0.25">
      <c r="F1038" s="35" t="s">
        <v>172</v>
      </c>
      <c r="G1038" s="35" t="s">
        <v>172</v>
      </c>
      <c r="H1038" s="35" t="s">
        <v>3293</v>
      </c>
      <c r="I1038" s="35" t="s">
        <v>3293</v>
      </c>
      <c r="J1038" s="35" t="s">
        <v>3293</v>
      </c>
    </row>
    <row r="1039" spans="6:10" ht="15.75" customHeight="1" x14ac:dyDescent="0.25">
      <c r="F1039" s="35" t="s">
        <v>172</v>
      </c>
      <c r="G1039" s="35" t="s">
        <v>172</v>
      </c>
      <c r="H1039" s="35" t="s">
        <v>3293</v>
      </c>
      <c r="I1039" s="35" t="s">
        <v>3293</v>
      </c>
      <c r="J1039" s="35" t="s">
        <v>4196</v>
      </c>
    </row>
    <row r="1040" spans="6:10" ht="15.75" customHeight="1" x14ac:dyDescent="0.25">
      <c r="F1040" s="35" t="s">
        <v>172</v>
      </c>
      <c r="G1040" s="35" t="s">
        <v>172</v>
      </c>
      <c r="H1040" s="35" t="s">
        <v>3293</v>
      </c>
      <c r="I1040" s="35" t="s">
        <v>3293</v>
      </c>
      <c r="J1040" s="35" t="s">
        <v>4197</v>
      </c>
    </row>
    <row r="1041" spans="6:10" ht="15.75" customHeight="1" x14ac:dyDescent="0.25">
      <c r="F1041" s="35" t="s">
        <v>172</v>
      </c>
      <c r="G1041" s="35" t="s">
        <v>172</v>
      </c>
      <c r="H1041" s="35" t="s">
        <v>3293</v>
      </c>
      <c r="I1041" s="35" t="s">
        <v>3293</v>
      </c>
      <c r="J1041" s="35" t="s">
        <v>4198</v>
      </c>
    </row>
    <row r="1042" spans="6:10" ht="15.75" customHeight="1" x14ac:dyDescent="0.25">
      <c r="F1042" s="35" t="s">
        <v>172</v>
      </c>
      <c r="G1042" s="35" t="s">
        <v>172</v>
      </c>
      <c r="H1042" s="35" t="s">
        <v>3293</v>
      </c>
      <c r="I1042" s="35" t="s">
        <v>3293</v>
      </c>
      <c r="J1042" s="35" t="s">
        <v>4199</v>
      </c>
    </row>
    <row r="1043" spans="6:10" ht="15.75" customHeight="1" x14ac:dyDescent="0.25">
      <c r="F1043" s="35" t="s">
        <v>172</v>
      </c>
      <c r="G1043" s="35" t="s">
        <v>172</v>
      </c>
      <c r="H1043" s="35" t="s">
        <v>3293</v>
      </c>
      <c r="I1043" s="35" t="s">
        <v>3293</v>
      </c>
      <c r="J1043" s="35" t="s">
        <v>4200</v>
      </c>
    </row>
    <row r="1044" spans="6:10" ht="15.75" customHeight="1" x14ac:dyDescent="0.25">
      <c r="F1044" s="35" t="s">
        <v>172</v>
      </c>
      <c r="G1044" s="35" t="s">
        <v>172</v>
      </c>
      <c r="H1044" s="35" t="s">
        <v>3293</v>
      </c>
      <c r="I1044" s="35" t="s">
        <v>3293</v>
      </c>
      <c r="J1044" s="35" t="s">
        <v>4201</v>
      </c>
    </row>
    <row r="1045" spans="6:10" ht="15.75" customHeight="1" x14ac:dyDescent="0.25">
      <c r="F1045" s="35" t="s">
        <v>172</v>
      </c>
      <c r="G1045" s="35" t="s">
        <v>172</v>
      </c>
      <c r="H1045" s="35" t="s">
        <v>3293</v>
      </c>
      <c r="I1045" s="35" t="s">
        <v>3293</v>
      </c>
      <c r="J1045" s="35" t="s">
        <v>3779</v>
      </c>
    </row>
    <row r="1046" spans="6:10" ht="15.75" customHeight="1" x14ac:dyDescent="0.25">
      <c r="F1046" s="35" t="s">
        <v>172</v>
      </c>
      <c r="G1046" s="35" t="s">
        <v>172</v>
      </c>
      <c r="H1046" s="35" t="s">
        <v>3293</v>
      </c>
      <c r="I1046" s="35" t="s">
        <v>3293</v>
      </c>
      <c r="J1046" s="35" t="s">
        <v>4202</v>
      </c>
    </row>
    <row r="1047" spans="6:10" ht="15.75" customHeight="1" x14ac:dyDescent="0.25">
      <c r="F1047" s="35" t="s">
        <v>172</v>
      </c>
      <c r="G1047" s="35" t="s">
        <v>172</v>
      </c>
      <c r="H1047" s="35" t="s">
        <v>3293</v>
      </c>
      <c r="I1047" s="35" t="s">
        <v>3293</v>
      </c>
      <c r="J1047" s="35" t="s">
        <v>4203</v>
      </c>
    </row>
    <row r="1048" spans="6:10" ht="15.75" customHeight="1" x14ac:dyDescent="0.25">
      <c r="F1048" s="35" t="s">
        <v>172</v>
      </c>
      <c r="G1048" s="35" t="s">
        <v>172</v>
      </c>
      <c r="H1048" s="35" t="s">
        <v>3293</v>
      </c>
      <c r="I1048" s="35" t="s">
        <v>3293</v>
      </c>
      <c r="J1048" s="35" t="s">
        <v>4204</v>
      </c>
    </row>
    <row r="1049" spans="6:10" ht="15.75" customHeight="1" x14ac:dyDescent="0.25">
      <c r="F1049" s="35" t="s">
        <v>172</v>
      </c>
      <c r="G1049" s="35" t="s">
        <v>172</v>
      </c>
      <c r="H1049" s="35" t="s">
        <v>3293</v>
      </c>
      <c r="I1049" s="35" t="s">
        <v>3293</v>
      </c>
      <c r="J1049" s="35" t="s">
        <v>4205</v>
      </c>
    </row>
    <row r="1050" spans="6:10" ht="15.75" customHeight="1" x14ac:dyDescent="0.25">
      <c r="F1050" s="35" t="s">
        <v>172</v>
      </c>
      <c r="G1050" s="35" t="s">
        <v>172</v>
      </c>
      <c r="H1050" s="35" t="s">
        <v>3293</v>
      </c>
      <c r="I1050" s="35" t="s">
        <v>3293</v>
      </c>
      <c r="J1050" s="35" t="s">
        <v>4206</v>
      </c>
    </row>
    <row r="1051" spans="6:10" ht="15.75" customHeight="1" x14ac:dyDescent="0.25">
      <c r="F1051" s="35" t="s">
        <v>172</v>
      </c>
      <c r="G1051" s="35" t="s">
        <v>172</v>
      </c>
      <c r="H1051" s="35" t="s">
        <v>3293</v>
      </c>
      <c r="I1051" s="35" t="s">
        <v>3293</v>
      </c>
      <c r="J1051" s="35" t="s">
        <v>4207</v>
      </c>
    </row>
    <row r="1052" spans="6:10" ht="15.75" customHeight="1" x14ac:dyDescent="0.25">
      <c r="F1052" s="35" t="s">
        <v>172</v>
      </c>
      <c r="G1052" s="35" t="s">
        <v>172</v>
      </c>
      <c r="H1052" s="35" t="s">
        <v>3293</v>
      </c>
      <c r="I1052" s="35" t="s">
        <v>3293</v>
      </c>
      <c r="J1052" s="35" t="s">
        <v>4208</v>
      </c>
    </row>
    <row r="1053" spans="6:10" ht="15.75" customHeight="1" x14ac:dyDescent="0.25">
      <c r="F1053" s="35" t="s">
        <v>172</v>
      </c>
      <c r="G1053" s="35" t="s">
        <v>172</v>
      </c>
      <c r="H1053" s="35" t="s">
        <v>3293</v>
      </c>
      <c r="I1053" s="35" t="s">
        <v>3293</v>
      </c>
      <c r="J1053" s="35" t="s">
        <v>4209</v>
      </c>
    </row>
    <row r="1054" spans="6:10" ht="15.75" customHeight="1" x14ac:dyDescent="0.25">
      <c r="F1054" s="35" t="s">
        <v>172</v>
      </c>
      <c r="G1054" s="35" t="s">
        <v>172</v>
      </c>
      <c r="H1054" s="35" t="s">
        <v>3293</v>
      </c>
      <c r="I1054" s="35" t="s">
        <v>3293</v>
      </c>
      <c r="J1054" s="35" t="s">
        <v>3343</v>
      </c>
    </row>
    <row r="1055" spans="6:10" ht="15.75" customHeight="1" x14ac:dyDescent="0.25">
      <c r="F1055" s="35" t="s">
        <v>172</v>
      </c>
      <c r="G1055" s="35" t="s">
        <v>172</v>
      </c>
      <c r="H1055" s="35" t="s">
        <v>3293</v>
      </c>
      <c r="I1055" s="35" t="s">
        <v>3293</v>
      </c>
      <c r="J1055" s="35" t="s">
        <v>4210</v>
      </c>
    </row>
    <row r="1056" spans="6:10" ht="15.75" customHeight="1" x14ac:dyDescent="0.25">
      <c r="F1056" s="35" t="s">
        <v>172</v>
      </c>
      <c r="G1056" s="35" t="s">
        <v>172</v>
      </c>
      <c r="H1056" s="35" t="s">
        <v>3293</v>
      </c>
      <c r="I1056" s="35" t="s">
        <v>3293</v>
      </c>
      <c r="J1056" s="35" t="s">
        <v>3856</v>
      </c>
    </row>
    <row r="1057" spans="6:10" ht="15.75" customHeight="1" x14ac:dyDescent="0.25">
      <c r="F1057" s="35" t="s">
        <v>172</v>
      </c>
      <c r="G1057" s="35" t="s">
        <v>172</v>
      </c>
      <c r="H1057" s="35" t="s">
        <v>3293</v>
      </c>
      <c r="I1057" s="35" t="s">
        <v>3293</v>
      </c>
      <c r="J1057" s="35" t="s">
        <v>4211</v>
      </c>
    </row>
    <row r="1058" spans="6:10" ht="15.75" customHeight="1" x14ac:dyDescent="0.25">
      <c r="F1058" s="35" t="s">
        <v>172</v>
      </c>
      <c r="G1058" s="35" t="s">
        <v>172</v>
      </c>
      <c r="H1058" s="35" t="s">
        <v>3293</v>
      </c>
      <c r="I1058" s="35" t="s">
        <v>3293</v>
      </c>
      <c r="J1058" s="35" t="s">
        <v>4212</v>
      </c>
    </row>
    <row r="1059" spans="6:10" ht="15.75" customHeight="1" x14ac:dyDescent="0.25">
      <c r="F1059" s="35" t="s">
        <v>172</v>
      </c>
      <c r="G1059" s="35" t="s">
        <v>172</v>
      </c>
      <c r="H1059" s="35" t="s">
        <v>3293</v>
      </c>
      <c r="I1059" s="35" t="s">
        <v>3293</v>
      </c>
      <c r="J1059" s="35" t="s">
        <v>4213</v>
      </c>
    </row>
    <row r="1060" spans="6:10" ht="15.75" customHeight="1" x14ac:dyDescent="0.25">
      <c r="F1060" s="35" t="s">
        <v>172</v>
      </c>
      <c r="G1060" s="35" t="s">
        <v>172</v>
      </c>
      <c r="H1060" s="35" t="s">
        <v>3293</v>
      </c>
      <c r="I1060" s="35" t="s">
        <v>3293</v>
      </c>
      <c r="J1060" s="35" t="s">
        <v>4214</v>
      </c>
    </row>
    <row r="1061" spans="6:10" ht="15.75" customHeight="1" x14ac:dyDescent="0.25">
      <c r="F1061" s="35" t="s">
        <v>172</v>
      </c>
      <c r="G1061" s="35" t="s">
        <v>172</v>
      </c>
      <c r="H1061" s="35" t="s">
        <v>3293</v>
      </c>
      <c r="I1061" s="35" t="s">
        <v>3293</v>
      </c>
      <c r="J1061" s="35" t="s">
        <v>4215</v>
      </c>
    </row>
    <row r="1062" spans="6:10" ht="15.75" customHeight="1" x14ac:dyDescent="0.25">
      <c r="F1062" s="35" t="s">
        <v>172</v>
      </c>
      <c r="G1062" s="35" t="s">
        <v>172</v>
      </c>
      <c r="H1062" s="35" t="s">
        <v>3293</v>
      </c>
      <c r="I1062" s="35" t="s">
        <v>3293</v>
      </c>
      <c r="J1062" s="35" t="s">
        <v>4216</v>
      </c>
    </row>
    <row r="1063" spans="6:10" ht="15.75" customHeight="1" x14ac:dyDescent="0.25">
      <c r="F1063" s="35" t="s">
        <v>172</v>
      </c>
      <c r="G1063" s="35" t="s">
        <v>172</v>
      </c>
      <c r="H1063" s="35" t="s">
        <v>3293</v>
      </c>
      <c r="I1063" s="35" t="s">
        <v>3293</v>
      </c>
      <c r="J1063" s="35" t="s">
        <v>4217</v>
      </c>
    </row>
    <row r="1064" spans="6:10" ht="15.75" customHeight="1" x14ac:dyDescent="0.25">
      <c r="F1064" s="35" t="s">
        <v>172</v>
      </c>
      <c r="G1064" s="35" t="s">
        <v>172</v>
      </c>
      <c r="H1064" s="35" t="s">
        <v>3293</v>
      </c>
      <c r="I1064" s="35" t="s">
        <v>3293</v>
      </c>
      <c r="J1064" s="35" t="s">
        <v>4218</v>
      </c>
    </row>
    <row r="1065" spans="6:10" ht="15.75" customHeight="1" x14ac:dyDescent="0.25">
      <c r="F1065" s="35" t="s">
        <v>172</v>
      </c>
      <c r="G1065" s="35" t="s">
        <v>172</v>
      </c>
      <c r="H1065" s="35" t="s">
        <v>3293</v>
      </c>
      <c r="I1065" s="35" t="s">
        <v>3293</v>
      </c>
      <c r="J1065" s="35" t="s">
        <v>4219</v>
      </c>
    </row>
    <row r="1066" spans="6:10" ht="15.75" customHeight="1" x14ac:dyDescent="0.25">
      <c r="F1066" s="35" t="s">
        <v>172</v>
      </c>
      <c r="G1066" s="35" t="s">
        <v>172</v>
      </c>
      <c r="H1066" s="35" t="s">
        <v>3295</v>
      </c>
      <c r="I1066" s="35" t="s">
        <v>3295</v>
      </c>
      <c r="J1066" s="35" t="s">
        <v>3295</v>
      </c>
    </row>
    <row r="1067" spans="6:10" ht="15.75" customHeight="1" x14ac:dyDescent="0.25">
      <c r="F1067" s="35" t="s">
        <v>172</v>
      </c>
      <c r="G1067" s="35" t="s">
        <v>172</v>
      </c>
      <c r="H1067" s="35" t="s">
        <v>3295</v>
      </c>
      <c r="I1067" s="35" t="s">
        <v>3295</v>
      </c>
      <c r="J1067" s="35" t="s">
        <v>3365</v>
      </c>
    </row>
    <row r="1068" spans="6:10" ht="15.75" customHeight="1" x14ac:dyDescent="0.25">
      <c r="F1068" s="35" t="s">
        <v>172</v>
      </c>
      <c r="G1068" s="35" t="s">
        <v>172</v>
      </c>
      <c r="H1068" s="35" t="s">
        <v>3295</v>
      </c>
      <c r="I1068" s="35" t="s">
        <v>3295</v>
      </c>
      <c r="J1068" s="35" t="s">
        <v>4220</v>
      </c>
    </row>
    <row r="1069" spans="6:10" ht="15.75" customHeight="1" x14ac:dyDescent="0.25">
      <c r="F1069" s="35" t="s">
        <v>172</v>
      </c>
      <c r="G1069" s="35" t="s">
        <v>172</v>
      </c>
      <c r="H1069" s="35" t="s">
        <v>3295</v>
      </c>
      <c r="I1069" s="35" t="s">
        <v>3295</v>
      </c>
      <c r="J1069" s="35" t="s">
        <v>4221</v>
      </c>
    </row>
    <row r="1070" spans="6:10" ht="15.75" customHeight="1" x14ac:dyDescent="0.25">
      <c r="F1070" s="35" t="s">
        <v>172</v>
      </c>
      <c r="G1070" s="35" t="s">
        <v>172</v>
      </c>
      <c r="H1070" s="35" t="s">
        <v>3295</v>
      </c>
      <c r="I1070" s="35" t="s">
        <v>3295</v>
      </c>
      <c r="J1070" s="35" t="s">
        <v>3453</v>
      </c>
    </row>
    <row r="1071" spans="6:10" ht="15.75" customHeight="1" x14ac:dyDescent="0.25">
      <c r="F1071" s="35" t="s">
        <v>172</v>
      </c>
      <c r="G1071" s="35" t="s">
        <v>172</v>
      </c>
      <c r="H1071" s="35" t="s">
        <v>3295</v>
      </c>
      <c r="I1071" s="35" t="s">
        <v>3295</v>
      </c>
      <c r="J1071" s="35" t="s">
        <v>4222</v>
      </c>
    </row>
    <row r="1072" spans="6:10" ht="15.75" customHeight="1" x14ac:dyDescent="0.25">
      <c r="F1072" s="35" t="s">
        <v>172</v>
      </c>
      <c r="G1072" s="35" t="s">
        <v>172</v>
      </c>
      <c r="H1072" s="35" t="s">
        <v>3295</v>
      </c>
      <c r="I1072" s="35" t="s">
        <v>3295</v>
      </c>
      <c r="J1072" s="35" t="s">
        <v>4223</v>
      </c>
    </row>
    <row r="1073" spans="6:10" ht="15.75" customHeight="1" x14ac:dyDescent="0.25">
      <c r="F1073" s="35" t="s">
        <v>172</v>
      </c>
      <c r="G1073" s="35" t="s">
        <v>172</v>
      </c>
      <c r="H1073" s="35" t="s">
        <v>3295</v>
      </c>
      <c r="I1073" s="35" t="s">
        <v>3295</v>
      </c>
      <c r="J1073" s="35" t="s">
        <v>4224</v>
      </c>
    </row>
    <row r="1074" spans="6:10" ht="15.75" customHeight="1" x14ac:dyDescent="0.25">
      <c r="F1074" s="35" t="s">
        <v>172</v>
      </c>
      <c r="G1074" s="35" t="s">
        <v>172</v>
      </c>
      <c r="H1074" s="35" t="s">
        <v>3295</v>
      </c>
      <c r="I1074" s="35" t="s">
        <v>3295</v>
      </c>
      <c r="J1074" s="35" t="s">
        <v>3121</v>
      </c>
    </row>
    <row r="1075" spans="6:10" ht="15.75" customHeight="1" x14ac:dyDescent="0.25">
      <c r="F1075" s="35" t="s">
        <v>172</v>
      </c>
      <c r="G1075" s="35" t="s">
        <v>172</v>
      </c>
      <c r="H1075" s="35" t="s">
        <v>3295</v>
      </c>
      <c r="I1075" s="35" t="s">
        <v>3295</v>
      </c>
      <c r="J1075" s="35" t="s">
        <v>4225</v>
      </c>
    </row>
    <row r="1076" spans="6:10" ht="15.75" customHeight="1" x14ac:dyDescent="0.25">
      <c r="F1076" s="35" t="s">
        <v>172</v>
      </c>
      <c r="G1076" s="35" t="s">
        <v>172</v>
      </c>
      <c r="H1076" s="35" t="s">
        <v>3295</v>
      </c>
      <c r="I1076" s="35" t="s">
        <v>3295</v>
      </c>
      <c r="J1076" s="35" t="s">
        <v>4226</v>
      </c>
    </row>
    <row r="1077" spans="6:10" ht="15.75" customHeight="1" x14ac:dyDescent="0.25">
      <c r="F1077" s="35" t="s">
        <v>172</v>
      </c>
      <c r="G1077" s="35" t="s">
        <v>172</v>
      </c>
      <c r="H1077" s="35" t="s">
        <v>3295</v>
      </c>
      <c r="I1077" s="35" t="s">
        <v>3295</v>
      </c>
      <c r="J1077" s="35" t="s">
        <v>4227</v>
      </c>
    </row>
    <row r="1078" spans="6:10" ht="15.75" customHeight="1" x14ac:dyDescent="0.25">
      <c r="F1078" s="35" t="s">
        <v>172</v>
      </c>
      <c r="G1078" s="35" t="s">
        <v>172</v>
      </c>
      <c r="H1078" s="35" t="s">
        <v>3295</v>
      </c>
      <c r="I1078" s="35" t="s">
        <v>3295</v>
      </c>
      <c r="J1078" s="35" t="s">
        <v>4228</v>
      </c>
    </row>
    <row r="1079" spans="6:10" ht="15.75" customHeight="1" x14ac:dyDescent="0.25">
      <c r="F1079" s="35" t="s">
        <v>172</v>
      </c>
      <c r="G1079" s="35" t="s">
        <v>172</v>
      </c>
      <c r="H1079" s="35" t="s">
        <v>3295</v>
      </c>
      <c r="I1079" s="35" t="s">
        <v>3295</v>
      </c>
      <c r="J1079" s="35" t="s">
        <v>4229</v>
      </c>
    </row>
    <row r="1080" spans="6:10" ht="15.75" customHeight="1" x14ac:dyDescent="0.25">
      <c r="F1080" s="35" t="s">
        <v>172</v>
      </c>
      <c r="G1080" s="35" t="s">
        <v>172</v>
      </c>
      <c r="H1080" s="35" t="s">
        <v>3295</v>
      </c>
      <c r="I1080" s="35" t="s">
        <v>3295</v>
      </c>
      <c r="J1080" s="35" t="s">
        <v>4230</v>
      </c>
    </row>
    <row r="1081" spans="6:10" ht="15.75" customHeight="1" x14ac:dyDescent="0.25">
      <c r="F1081" s="35" t="s">
        <v>172</v>
      </c>
      <c r="G1081" s="35" t="s">
        <v>172</v>
      </c>
      <c r="H1081" s="35" t="s">
        <v>3297</v>
      </c>
      <c r="I1081" s="35" t="s">
        <v>3297</v>
      </c>
      <c r="J1081" s="35" t="s">
        <v>3297</v>
      </c>
    </row>
    <row r="1082" spans="6:10" ht="15.75" customHeight="1" x14ac:dyDescent="0.25">
      <c r="F1082" s="35" t="s">
        <v>172</v>
      </c>
      <c r="G1082" s="35" t="s">
        <v>172</v>
      </c>
      <c r="H1082" s="35" t="s">
        <v>3297</v>
      </c>
      <c r="I1082" s="35" t="s">
        <v>3297</v>
      </c>
      <c r="J1082" s="35" t="s">
        <v>4231</v>
      </c>
    </row>
    <row r="1083" spans="6:10" ht="15.75" customHeight="1" x14ac:dyDescent="0.25">
      <c r="F1083" s="35" t="s">
        <v>172</v>
      </c>
      <c r="G1083" s="35" t="s">
        <v>172</v>
      </c>
      <c r="H1083" s="35" t="s">
        <v>3297</v>
      </c>
      <c r="I1083" s="35" t="s">
        <v>3297</v>
      </c>
      <c r="J1083" s="35" t="s">
        <v>4232</v>
      </c>
    </row>
    <row r="1084" spans="6:10" ht="15.75" customHeight="1" x14ac:dyDescent="0.25">
      <c r="F1084" s="35" t="s">
        <v>172</v>
      </c>
      <c r="G1084" s="35" t="s">
        <v>172</v>
      </c>
      <c r="H1084" s="35" t="s">
        <v>3297</v>
      </c>
      <c r="I1084" s="35" t="s">
        <v>3297</v>
      </c>
      <c r="J1084" s="35" t="s">
        <v>4233</v>
      </c>
    </row>
    <row r="1085" spans="6:10" ht="15.75" customHeight="1" x14ac:dyDescent="0.25">
      <c r="F1085" s="35" t="s">
        <v>172</v>
      </c>
      <c r="G1085" s="35" t="s">
        <v>172</v>
      </c>
      <c r="H1085" s="35" t="s">
        <v>3297</v>
      </c>
      <c r="I1085" s="35" t="s">
        <v>3297</v>
      </c>
      <c r="J1085" s="35" t="s">
        <v>4234</v>
      </c>
    </row>
    <row r="1086" spans="6:10" ht="15.75" customHeight="1" x14ac:dyDescent="0.25">
      <c r="F1086" s="35" t="s">
        <v>172</v>
      </c>
      <c r="G1086" s="35" t="s">
        <v>172</v>
      </c>
      <c r="H1086" s="35" t="s">
        <v>3297</v>
      </c>
      <c r="I1086" s="35" t="s">
        <v>3297</v>
      </c>
      <c r="J1086" s="35" t="s">
        <v>4235</v>
      </c>
    </row>
    <row r="1087" spans="6:10" ht="15.75" customHeight="1" x14ac:dyDescent="0.25">
      <c r="F1087" s="35" t="s">
        <v>172</v>
      </c>
      <c r="G1087" s="35" t="s">
        <v>172</v>
      </c>
      <c r="H1087" s="35" t="s">
        <v>3299</v>
      </c>
      <c r="I1087" s="35" t="s">
        <v>3299</v>
      </c>
      <c r="J1087" s="35" t="s">
        <v>3299</v>
      </c>
    </row>
    <row r="1088" spans="6:10" ht="15.75" customHeight="1" x14ac:dyDescent="0.25">
      <c r="F1088" s="35" t="s">
        <v>172</v>
      </c>
      <c r="G1088" s="35" t="s">
        <v>172</v>
      </c>
      <c r="H1088" s="35" t="s">
        <v>3299</v>
      </c>
      <c r="I1088" s="35" t="s">
        <v>3299</v>
      </c>
      <c r="J1088" s="35" t="s">
        <v>4236</v>
      </c>
    </row>
    <row r="1089" spans="6:10" ht="15.75" customHeight="1" x14ac:dyDescent="0.25">
      <c r="F1089" s="35" t="s">
        <v>172</v>
      </c>
      <c r="G1089" s="35" t="s">
        <v>172</v>
      </c>
      <c r="H1089" s="35" t="s">
        <v>3299</v>
      </c>
      <c r="I1089" s="35" t="s">
        <v>3299</v>
      </c>
      <c r="J1089" s="35" t="s">
        <v>4237</v>
      </c>
    </row>
    <row r="1090" spans="6:10" ht="15.75" customHeight="1" x14ac:dyDescent="0.25">
      <c r="F1090" s="35" t="s">
        <v>172</v>
      </c>
      <c r="G1090" s="35" t="s">
        <v>172</v>
      </c>
      <c r="H1090" s="35" t="s">
        <v>3299</v>
      </c>
      <c r="I1090" s="35" t="s">
        <v>3299</v>
      </c>
      <c r="J1090" s="35" t="s">
        <v>4238</v>
      </c>
    </row>
    <row r="1091" spans="6:10" ht="15.75" customHeight="1" x14ac:dyDescent="0.25">
      <c r="F1091" s="35" t="s">
        <v>172</v>
      </c>
      <c r="G1091" s="35" t="s">
        <v>172</v>
      </c>
      <c r="H1091" s="35" t="s">
        <v>3299</v>
      </c>
      <c r="I1091" s="35" t="s">
        <v>3299</v>
      </c>
      <c r="J1091" s="35" t="s">
        <v>4239</v>
      </c>
    </row>
    <row r="1092" spans="6:10" ht="15.75" customHeight="1" x14ac:dyDescent="0.25">
      <c r="F1092" s="35" t="s">
        <v>172</v>
      </c>
      <c r="G1092" s="35" t="s">
        <v>172</v>
      </c>
      <c r="H1092" s="35" t="s">
        <v>3299</v>
      </c>
      <c r="I1092" s="35" t="s">
        <v>3299</v>
      </c>
      <c r="J1092" s="35" t="s">
        <v>4240</v>
      </c>
    </row>
    <row r="1093" spans="6:10" ht="15.75" customHeight="1" x14ac:dyDescent="0.25">
      <c r="F1093" s="35" t="s">
        <v>172</v>
      </c>
      <c r="G1093" s="35" t="s">
        <v>172</v>
      </c>
      <c r="H1093" s="35" t="s">
        <v>3299</v>
      </c>
      <c r="I1093" s="35" t="s">
        <v>3299</v>
      </c>
      <c r="J1093" s="35" t="s">
        <v>4241</v>
      </c>
    </row>
    <row r="1094" spans="6:10" ht="15.75" customHeight="1" x14ac:dyDescent="0.25">
      <c r="F1094" s="35" t="s">
        <v>172</v>
      </c>
      <c r="G1094" s="35" t="s">
        <v>172</v>
      </c>
      <c r="H1094" s="35" t="s">
        <v>3299</v>
      </c>
      <c r="I1094" s="35" t="s">
        <v>3299</v>
      </c>
      <c r="J1094" s="35" t="s">
        <v>4242</v>
      </c>
    </row>
    <row r="1095" spans="6:10" ht="15.75" customHeight="1" x14ac:dyDescent="0.25">
      <c r="F1095" s="35" t="s">
        <v>172</v>
      </c>
      <c r="G1095" s="35" t="s">
        <v>172</v>
      </c>
      <c r="H1095" s="35" t="s">
        <v>3299</v>
      </c>
      <c r="I1095" s="35" t="s">
        <v>3299</v>
      </c>
      <c r="J1095" s="35" t="s">
        <v>4243</v>
      </c>
    </row>
    <row r="1096" spans="6:10" ht="15.75" customHeight="1" x14ac:dyDescent="0.25">
      <c r="F1096" s="35" t="s">
        <v>172</v>
      </c>
      <c r="G1096" s="35" t="s">
        <v>172</v>
      </c>
      <c r="H1096" s="35" t="s">
        <v>3299</v>
      </c>
      <c r="I1096" s="35" t="s">
        <v>3299</v>
      </c>
      <c r="J1096" s="35" t="s">
        <v>4244</v>
      </c>
    </row>
    <row r="1097" spans="6:10" ht="15.75" customHeight="1" x14ac:dyDescent="0.25">
      <c r="F1097" s="35" t="s">
        <v>172</v>
      </c>
      <c r="G1097" s="35" t="s">
        <v>172</v>
      </c>
      <c r="H1097" s="35" t="s">
        <v>3299</v>
      </c>
      <c r="I1097" s="35" t="s">
        <v>3299</v>
      </c>
      <c r="J1097" s="35" t="s">
        <v>4245</v>
      </c>
    </row>
    <row r="1098" spans="6:10" ht="15.75" customHeight="1" x14ac:dyDescent="0.25">
      <c r="F1098" s="35" t="s">
        <v>172</v>
      </c>
      <c r="G1098" s="35" t="s">
        <v>172</v>
      </c>
      <c r="H1098" s="35" t="s">
        <v>3299</v>
      </c>
      <c r="I1098" s="35" t="s">
        <v>3299</v>
      </c>
      <c r="J1098" s="35" t="s">
        <v>3318</v>
      </c>
    </row>
    <row r="1099" spans="6:10" ht="15.75" customHeight="1" x14ac:dyDescent="0.25">
      <c r="F1099" s="35" t="s">
        <v>172</v>
      </c>
      <c r="G1099" s="35" t="s">
        <v>172</v>
      </c>
      <c r="H1099" s="35" t="s">
        <v>3299</v>
      </c>
      <c r="I1099" s="35" t="s">
        <v>3299</v>
      </c>
      <c r="J1099" s="35" t="s">
        <v>4246</v>
      </c>
    </row>
    <row r="1100" spans="6:10" ht="15.75" customHeight="1" x14ac:dyDescent="0.25">
      <c r="F1100" s="35" t="s">
        <v>172</v>
      </c>
      <c r="G1100" s="35" t="s">
        <v>172</v>
      </c>
      <c r="H1100" s="35" t="s">
        <v>3299</v>
      </c>
      <c r="I1100" s="35" t="s">
        <v>3299</v>
      </c>
      <c r="J1100" s="35" t="s">
        <v>4247</v>
      </c>
    </row>
    <row r="1101" spans="6:10" ht="15.75" customHeight="1" x14ac:dyDescent="0.25">
      <c r="F1101" s="35" t="s">
        <v>172</v>
      </c>
      <c r="G1101" s="35" t="s">
        <v>172</v>
      </c>
      <c r="H1101" s="35" t="s">
        <v>3299</v>
      </c>
      <c r="I1101" s="35" t="s">
        <v>3299</v>
      </c>
      <c r="J1101" s="35" t="s">
        <v>4248</v>
      </c>
    </row>
    <row r="1102" spans="6:10" ht="15.75" customHeight="1" x14ac:dyDescent="0.25">
      <c r="F1102" s="35" t="s">
        <v>172</v>
      </c>
      <c r="G1102" s="35" t="s">
        <v>172</v>
      </c>
      <c r="H1102" s="35" t="s">
        <v>3299</v>
      </c>
      <c r="I1102" s="35" t="s">
        <v>3299</v>
      </c>
      <c r="J1102" s="35" t="s">
        <v>4249</v>
      </c>
    </row>
    <row r="1103" spans="6:10" ht="15.75" customHeight="1" x14ac:dyDescent="0.25">
      <c r="F1103" s="35" t="s">
        <v>172</v>
      </c>
      <c r="G1103" s="35" t="s">
        <v>172</v>
      </c>
      <c r="H1103" s="35" t="s">
        <v>3299</v>
      </c>
      <c r="I1103" s="35" t="s">
        <v>3299</v>
      </c>
      <c r="J1103" s="35" t="s">
        <v>4250</v>
      </c>
    </row>
    <row r="1104" spans="6:10" ht="15.75" customHeight="1" x14ac:dyDescent="0.25">
      <c r="F1104" s="35" t="s">
        <v>172</v>
      </c>
      <c r="G1104" s="35" t="s">
        <v>172</v>
      </c>
      <c r="H1104" s="35" t="s">
        <v>3299</v>
      </c>
      <c r="I1104" s="35" t="s">
        <v>3299</v>
      </c>
      <c r="J1104" s="35" t="s">
        <v>4251</v>
      </c>
    </row>
    <row r="1105" spans="6:10" ht="15.75" customHeight="1" x14ac:dyDescent="0.25">
      <c r="F1105" s="35" t="s">
        <v>172</v>
      </c>
      <c r="G1105" s="35" t="s">
        <v>172</v>
      </c>
      <c r="H1105" s="35" t="s">
        <v>3299</v>
      </c>
      <c r="I1105" s="35" t="s">
        <v>3299</v>
      </c>
      <c r="J1105" s="35" t="s">
        <v>4252</v>
      </c>
    </row>
    <row r="1106" spans="6:10" ht="15.75" customHeight="1" x14ac:dyDescent="0.25">
      <c r="F1106" s="35" t="s">
        <v>172</v>
      </c>
      <c r="G1106" s="35" t="s">
        <v>172</v>
      </c>
      <c r="H1106" s="35" t="s">
        <v>3299</v>
      </c>
      <c r="I1106" s="35" t="s">
        <v>3299</v>
      </c>
      <c r="J1106" s="35" t="s">
        <v>4253</v>
      </c>
    </row>
    <row r="1107" spans="6:10" ht="15.75" customHeight="1" x14ac:dyDescent="0.25">
      <c r="F1107" s="35" t="s">
        <v>172</v>
      </c>
      <c r="G1107" s="35" t="s">
        <v>172</v>
      </c>
      <c r="H1107" s="35" t="s">
        <v>3299</v>
      </c>
      <c r="I1107" s="35" t="s">
        <v>3299</v>
      </c>
      <c r="J1107" s="35" t="s">
        <v>4254</v>
      </c>
    </row>
    <row r="1108" spans="6:10" ht="15.75" customHeight="1" x14ac:dyDescent="0.25">
      <c r="F1108" s="35" t="s">
        <v>172</v>
      </c>
      <c r="G1108" s="35" t="s">
        <v>172</v>
      </c>
      <c r="H1108" s="35" t="s">
        <v>3299</v>
      </c>
      <c r="I1108" s="35" t="s">
        <v>3299</v>
      </c>
      <c r="J1108" s="35" t="s">
        <v>4255</v>
      </c>
    </row>
    <row r="1109" spans="6:10" ht="15.75" customHeight="1" x14ac:dyDescent="0.25">
      <c r="F1109" s="35" t="s">
        <v>172</v>
      </c>
      <c r="G1109" s="35" t="s">
        <v>172</v>
      </c>
      <c r="H1109" s="35" t="s">
        <v>3299</v>
      </c>
      <c r="I1109" s="35" t="s">
        <v>3299</v>
      </c>
      <c r="J1109" s="35" t="s">
        <v>3823</v>
      </c>
    </row>
    <row r="1110" spans="6:10" ht="15.75" customHeight="1" x14ac:dyDescent="0.25">
      <c r="F1110" s="35" t="s">
        <v>172</v>
      </c>
      <c r="G1110" s="35" t="s">
        <v>172</v>
      </c>
      <c r="H1110" s="35" t="s">
        <v>3299</v>
      </c>
      <c r="I1110" s="35" t="s">
        <v>3299</v>
      </c>
      <c r="J1110" s="35" t="s">
        <v>4256</v>
      </c>
    </row>
    <row r="1111" spans="6:10" ht="15.75" customHeight="1" x14ac:dyDescent="0.25">
      <c r="F1111" s="35" t="s">
        <v>172</v>
      </c>
      <c r="G1111" s="35" t="s">
        <v>172</v>
      </c>
      <c r="H1111" s="35" t="s">
        <v>3299</v>
      </c>
      <c r="I1111" s="35" t="s">
        <v>3299</v>
      </c>
      <c r="J1111" s="35" t="s">
        <v>4257</v>
      </c>
    </row>
    <row r="1112" spans="6:10" ht="15.75" customHeight="1" x14ac:dyDescent="0.25">
      <c r="F1112" s="35" t="s">
        <v>172</v>
      </c>
      <c r="G1112" s="35" t="s">
        <v>172</v>
      </c>
      <c r="H1112" s="35" t="s">
        <v>3299</v>
      </c>
      <c r="I1112" s="35" t="s">
        <v>3299</v>
      </c>
      <c r="J1112" s="35" t="s">
        <v>4258</v>
      </c>
    </row>
    <row r="1113" spans="6:10" ht="15.75" customHeight="1" x14ac:dyDescent="0.25">
      <c r="F1113" s="35" t="s">
        <v>172</v>
      </c>
      <c r="G1113" s="35" t="s">
        <v>172</v>
      </c>
      <c r="H1113" s="35" t="s">
        <v>3299</v>
      </c>
      <c r="I1113" s="35" t="s">
        <v>3299</v>
      </c>
      <c r="J1113" s="35" t="s">
        <v>4259</v>
      </c>
    </row>
    <row r="1114" spans="6:10" ht="15.75" customHeight="1" x14ac:dyDescent="0.25">
      <c r="F1114" s="35" t="s">
        <v>172</v>
      </c>
      <c r="G1114" s="35" t="s">
        <v>172</v>
      </c>
      <c r="H1114" s="35" t="s">
        <v>3299</v>
      </c>
      <c r="I1114" s="35" t="s">
        <v>3299</v>
      </c>
      <c r="J1114" s="35" t="s">
        <v>4260</v>
      </c>
    </row>
    <row r="1115" spans="6:10" ht="15.75" customHeight="1" x14ac:dyDescent="0.25">
      <c r="F1115" s="35" t="s">
        <v>172</v>
      </c>
      <c r="G1115" s="35" t="s">
        <v>172</v>
      </c>
      <c r="H1115" s="35" t="s">
        <v>3299</v>
      </c>
      <c r="I1115" s="35" t="s">
        <v>3299</v>
      </c>
      <c r="J1115" s="35" t="s">
        <v>4261</v>
      </c>
    </row>
    <row r="1116" spans="6:10" ht="15.75" customHeight="1" x14ac:dyDescent="0.25">
      <c r="F1116" s="35" t="s">
        <v>172</v>
      </c>
      <c r="G1116" s="35" t="s">
        <v>172</v>
      </c>
      <c r="H1116" s="35" t="s">
        <v>3299</v>
      </c>
      <c r="I1116" s="35" t="s">
        <v>3299</v>
      </c>
      <c r="J1116" s="35" t="s">
        <v>4262</v>
      </c>
    </row>
    <row r="1117" spans="6:10" ht="15.75" customHeight="1" x14ac:dyDescent="0.25">
      <c r="F1117" s="35" t="s">
        <v>172</v>
      </c>
      <c r="G1117" s="35" t="s">
        <v>172</v>
      </c>
      <c r="H1117" s="35" t="s">
        <v>3299</v>
      </c>
      <c r="I1117" s="35" t="s">
        <v>3299</v>
      </c>
      <c r="J1117" s="35" t="s">
        <v>4263</v>
      </c>
    </row>
    <row r="1118" spans="6:10" ht="15.75" customHeight="1" x14ac:dyDescent="0.25">
      <c r="F1118" s="35" t="s">
        <v>172</v>
      </c>
      <c r="G1118" s="35" t="s">
        <v>172</v>
      </c>
      <c r="H1118" s="35" t="s">
        <v>3299</v>
      </c>
      <c r="I1118" s="35" t="s">
        <v>3299</v>
      </c>
      <c r="J1118" s="35" t="s">
        <v>4264</v>
      </c>
    </row>
    <row r="1119" spans="6:10" ht="15.75" customHeight="1" x14ac:dyDescent="0.25">
      <c r="F1119" s="35" t="s">
        <v>172</v>
      </c>
      <c r="G1119" s="35" t="s">
        <v>172</v>
      </c>
      <c r="H1119" s="35" t="s">
        <v>3299</v>
      </c>
      <c r="I1119" s="35" t="s">
        <v>3299</v>
      </c>
      <c r="J1119" s="35" t="s">
        <v>3306</v>
      </c>
    </row>
    <row r="1120" spans="6:10" ht="15.75" customHeight="1" x14ac:dyDescent="0.25">
      <c r="F1120" s="35" t="s">
        <v>172</v>
      </c>
      <c r="G1120" s="35" t="s">
        <v>172</v>
      </c>
      <c r="H1120" s="35" t="s">
        <v>3299</v>
      </c>
      <c r="I1120" s="35" t="s">
        <v>3299</v>
      </c>
      <c r="J1120" s="35" t="s">
        <v>3355</v>
      </c>
    </row>
    <row r="1121" spans="6:10" ht="15.75" customHeight="1" x14ac:dyDescent="0.25">
      <c r="F1121" s="35" t="s">
        <v>172</v>
      </c>
      <c r="G1121" s="35" t="s">
        <v>172</v>
      </c>
      <c r="H1121" s="35" t="s">
        <v>172</v>
      </c>
      <c r="I1121" s="35" t="s">
        <v>4265</v>
      </c>
      <c r="J1121" s="35" t="s">
        <v>172</v>
      </c>
    </row>
    <row r="1122" spans="6:10" ht="15.75" customHeight="1" x14ac:dyDescent="0.25">
      <c r="F1122" s="35" t="s">
        <v>172</v>
      </c>
      <c r="G1122" s="35" t="s">
        <v>172</v>
      </c>
      <c r="H1122" s="35" t="s">
        <v>172</v>
      </c>
      <c r="I1122" s="35" t="s">
        <v>4265</v>
      </c>
      <c r="J1122" s="35" t="s">
        <v>4266</v>
      </c>
    </row>
    <row r="1123" spans="6:10" ht="15.75" customHeight="1" x14ac:dyDescent="0.25">
      <c r="F1123" s="35" t="s">
        <v>172</v>
      </c>
      <c r="G1123" s="35" t="s">
        <v>172</v>
      </c>
      <c r="H1123" s="35" t="s">
        <v>172</v>
      </c>
      <c r="I1123" s="35" t="s">
        <v>4265</v>
      </c>
      <c r="J1123" s="35" t="s">
        <v>4267</v>
      </c>
    </row>
    <row r="1124" spans="6:10" ht="15.75" customHeight="1" x14ac:dyDescent="0.25">
      <c r="F1124" s="35" t="s">
        <v>172</v>
      </c>
      <c r="G1124" s="35" t="s">
        <v>172</v>
      </c>
      <c r="H1124" s="35" t="s">
        <v>172</v>
      </c>
      <c r="I1124" s="35" t="s">
        <v>4265</v>
      </c>
      <c r="J1124" s="35" t="s">
        <v>4268</v>
      </c>
    </row>
    <row r="1125" spans="6:10" ht="15.75" customHeight="1" x14ac:dyDescent="0.25">
      <c r="F1125" s="35" t="s">
        <v>172</v>
      </c>
      <c r="G1125" s="35" t="s">
        <v>172</v>
      </c>
      <c r="H1125" s="35" t="s">
        <v>3302</v>
      </c>
      <c r="I1125" s="35" t="s">
        <v>3302</v>
      </c>
      <c r="J1125" s="35" t="s">
        <v>3302</v>
      </c>
    </row>
    <row r="1126" spans="6:10" ht="15.75" customHeight="1" x14ac:dyDescent="0.25">
      <c r="F1126" s="35" t="s">
        <v>172</v>
      </c>
      <c r="G1126" s="35" t="s">
        <v>172</v>
      </c>
      <c r="H1126" s="35" t="s">
        <v>3302</v>
      </c>
      <c r="I1126" s="35" t="s">
        <v>3302</v>
      </c>
      <c r="J1126" s="35" t="s">
        <v>4269</v>
      </c>
    </row>
    <row r="1127" spans="6:10" ht="15.75" customHeight="1" x14ac:dyDescent="0.25">
      <c r="F1127" s="35" t="s">
        <v>172</v>
      </c>
      <c r="G1127" s="35" t="s">
        <v>172</v>
      </c>
      <c r="H1127" s="35" t="s">
        <v>3302</v>
      </c>
      <c r="I1127" s="35" t="s">
        <v>3302</v>
      </c>
      <c r="J1127" s="35" t="s">
        <v>4270</v>
      </c>
    </row>
    <row r="1128" spans="6:10" ht="15.75" customHeight="1" x14ac:dyDescent="0.25">
      <c r="F1128" s="35" t="s">
        <v>172</v>
      </c>
      <c r="G1128" s="35" t="s">
        <v>172</v>
      </c>
      <c r="H1128" s="35" t="s">
        <v>3302</v>
      </c>
      <c r="I1128" s="35" t="s">
        <v>3302</v>
      </c>
      <c r="J1128" s="35" t="s">
        <v>4271</v>
      </c>
    </row>
    <row r="1129" spans="6:10" ht="15.75" customHeight="1" x14ac:dyDescent="0.25">
      <c r="F1129" s="35" t="s">
        <v>172</v>
      </c>
      <c r="G1129" s="35" t="s">
        <v>172</v>
      </c>
      <c r="H1129" s="35" t="s">
        <v>3302</v>
      </c>
      <c r="I1129" s="35" t="s">
        <v>3302</v>
      </c>
      <c r="J1129" s="35" t="s">
        <v>4272</v>
      </c>
    </row>
    <row r="1130" spans="6:10" ht="15.75" customHeight="1" x14ac:dyDescent="0.25">
      <c r="F1130" s="35" t="s">
        <v>172</v>
      </c>
      <c r="G1130" s="35" t="s">
        <v>172</v>
      </c>
      <c r="H1130" s="35" t="s">
        <v>3302</v>
      </c>
      <c r="I1130" s="35" t="s">
        <v>3302</v>
      </c>
      <c r="J1130" s="35" t="s">
        <v>4273</v>
      </c>
    </row>
    <row r="1131" spans="6:10" ht="15.75" customHeight="1" x14ac:dyDescent="0.25">
      <c r="F1131" s="35" t="s">
        <v>172</v>
      </c>
      <c r="G1131" s="35" t="s">
        <v>172</v>
      </c>
      <c r="H1131" s="35" t="s">
        <v>3302</v>
      </c>
      <c r="I1131" s="35" t="s">
        <v>3302</v>
      </c>
      <c r="J1131" s="35" t="s">
        <v>4274</v>
      </c>
    </row>
    <row r="1132" spans="6:10" ht="15.75" customHeight="1" x14ac:dyDescent="0.25">
      <c r="F1132" s="35" t="s">
        <v>172</v>
      </c>
      <c r="G1132" s="35" t="s">
        <v>172</v>
      </c>
      <c r="H1132" s="35" t="s">
        <v>3302</v>
      </c>
      <c r="I1132" s="35" t="s">
        <v>3302</v>
      </c>
      <c r="J1132" s="35" t="s">
        <v>4275</v>
      </c>
    </row>
    <row r="1133" spans="6:10" ht="15.75" customHeight="1" x14ac:dyDescent="0.25">
      <c r="F1133" s="35" t="s">
        <v>172</v>
      </c>
      <c r="G1133" s="35" t="s">
        <v>172</v>
      </c>
      <c r="H1133" s="35" t="s">
        <v>3302</v>
      </c>
      <c r="I1133" s="35" t="s">
        <v>3302</v>
      </c>
      <c r="J1133" s="35" t="s">
        <v>4276</v>
      </c>
    </row>
    <row r="1134" spans="6:10" ht="15.75" customHeight="1" x14ac:dyDescent="0.25">
      <c r="F1134" s="35" t="s">
        <v>172</v>
      </c>
      <c r="G1134" s="35" t="s">
        <v>172</v>
      </c>
      <c r="H1134" s="35" t="s">
        <v>3304</v>
      </c>
      <c r="I1134" s="35" t="s">
        <v>3304</v>
      </c>
      <c r="J1134" s="35" t="s">
        <v>3304</v>
      </c>
    </row>
    <row r="1135" spans="6:10" ht="15.75" customHeight="1" x14ac:dyDescent="0.25">
      <c r="F1135" s="35" t="s">
        <v>172</v>
      </c>
      <c r="G1135" s="35" t="s">
        <v>172</v>
      </c>
      <c r="H1135" s="35" t="s">
        <v>3304</v>
      </c>
      <c r="I1135" s="35" t="s">
        <v>3304</v>
      </c>
      <c r="J1135" s="35" t="s">
        <v>3221</v>
      </c>
    </row>
    <row r="1136" spans="6:10" ht="15.75" customHeight="1" x14ac:dyDescent="0.25">
      <c r="F1136" s="35" t="s">
        <v>172</v>
      </c>
      <c r="G1136" s="35" t="s">
        <v>172</v>
      </c>
      <c r="H1136" s="35" t="s">
        <v>3304</v>
      </c>
      <c r="I1136" s="35" t="s">
        <v>3304</v>
      </c>
      <c r="J1136" s="35" t="s">
        <v>4277</v>
      </c>
    </row>
    <row r="1137" spans="6:10" ht="15.75" customHeight="1" x14ac:dyDescent="0.25">
      <c r="F1137" s="35" t="s">
        <v>172</v>
      </c>
      <c r="G1137" s="35" t="s">
        <v>172</v>
      </c>
      <c r="H1137" s="35" t="s">
        <v>3304</v>
      </c>
      <c r="I1137" s="35" t="s">
        <v>3304</v>
      </c>
      <c r="J1137" s="35" t="s">
        <v>4278</v>
      </c>
    </row>
    <row r="1138" spans="6:10" ht="15.75" customHeight="1" x14ac:dyDescent="0.25">
      <c r="F1138" s="35" t="s">
        <v>172</v>
      </c>
      <c r="G1138" s="35" t="s">
        <v>172</v>
      </c>
      <c r="H1138" s="35" t="s">
        <v>3304</v>
      </c>
      <c r="I1138" s="35" t="s">
        <v>3304</v>
      </c>
      <c r="J1138" s="35" t="s">
        <v>4106</v>
      </c>
    </row>
    <row r="1139" spans="6:10" ht="15.75" customHeight="1" x14ac:dyDescent="0.25">
      <c r="F1139" s="35" t="s">
        <v>172</v>
      </c>
      <c r="G1139" s="35" t="s">
        <v>172</v>
      </c>
      <c r="H1139" s="35" t="s">
        <v>3304</v>
      </c>
      <c r="I1139" s="35" t="s">
        <v>3304</v>
      </c>
      <c r="J1139" s="35" t="s">
        <v>4016</v>
      </c>
    </row>
    <row r="1140" spans="6:10" ht="15.75" customHeight="1" x14ac:dyDescent="0.25">
      <c r="F1140" s="35" t="s">
        <v>172</v>
      </c>
      <c r="G1140" s="35" t="s">
        <v>172</v>
      </c>
      <c r="H1140" s="35" t="s">
        <v>3304</v>
      </c>
      <c r="I1140" s="35" t="s">
        <v>3304</v>
      </c>
      <c r="J1140" s="35" t="s">
        <v>4279</v>
      </c>
    </row>
    <row r="1141" spans="6:10" ht="15.75" customHeight="1" x14ac:dyDescent="0.25">
      <c r="F1141" s="35" t="s">
        <v>172</v>
      </c>
      <c r="G1141" s="35" t="s">
        <v>172</v>
      </c>
      <c r="H1141" s="35" t="s">
        <v>3304</v>
      </c>
      <c r="I1141" s="35" t="s">
        <v>3304</v>
      </c>
      <c r="J1141" s="35" t="s">
        <v>4280</v>
      </c>
    </row>
    <row r="1142" spans="6:10" ht="15.75" customHeight="1" x14ac:dyDescent="0.25">
      <c r="F1142" s="35" t="s">
        <v>172</v>
      </c>
      <c r="G1142" s="35" t="s">
        <v>172</v>
      </c>
      <c r="H1142" s="35" t="s">
        <v>3304</v>
      </c>
      <c r="I1142" s="35" t="s">
        <v>3304</v>
      </c>
      <c r="J1142" s="35" t="s">
        <v>4281</v>
      </c>
    </row>
    <row r="1143" spans="6:10" ht="15.75" customHeight="1" x14ac:dyDescent="0.25">
      <c r="F1143" s="35" t="s">
        <v>172</v>
      </c>
      <c r="G1143" s="35" t="s">
        <v>172</v>
      </c>
      <c r="H1143" s="35" t="s">
        <v>3306</v>
      </c>
      <c r="I1143" s="35" t="s">
        <v>3306</v>
      </c>
      <c r="J1143" s="35" t="s">
        <v>4282</v>
      </c>
    </row>
    <row r="1144" spans="6:10" ht="15.75" customHeight="1" x14ac:dyDescent="0.25">
      <c r="F1144" s="35" t="s">
        <v>172</v>
      </c>
      <c r="G1144" s="35" t="s">
        <v>172</v>
      </c>
      <c r="H1144" s="35" t="s">
        <v>3306</v>
      </c>
      <c r="I1144" s="35" t="s">
        <v>3306</v>
      </c>
      <c r="J1144" s="35" t="s">
        <v>4283</v>
      </c>
    </row>
    <row r="1145" spans="6:10" ht="15.75" customHeight="1" x14ac:dyDescent="0.25">
      <c r="F1145" s="35" t="s">
        <v>172</v>
      </c>
      <c r="G1145" s="35" t="s">
        <v>172</v>
      </c>
      <c r="H1145" s="35" t="s">
        <v>3306</v>
      </c>
      <c r="I1145" s="35" t="s">
        <v>3306</v>
      </c>
      <c r="J1145" s="35" t="s">
        <v>4284</v>
      </c>
    </row>
    <row r="1146" spans="6:10" ht="15.75" customHeight="1" x14ac:dyDescent="0.25">
      <c r="F1146" s="35" t="s">
        <v>172</v>
      </c>
      <c r="G1146" s="35" t="s">
        <v>172</v>
      </c>
      <c r="H1146" s="35" t="s">
        <v>3306</v>
      </c>
      <c r="I1146" s="35" t="s">
        <v>3306</v>
      </c>
      <c r="J1146" s="35" t="s">
        <v>4285</v>
      </c>
    </row>
    <row r="1147" spans="6:10" ht="15.75" customHeight="1" x14ac:dyDescent="0.25">
      <c r="F1147" s="35" t="s">
        <v>172</v>
      </c>
      <c r="G1147" s="35" t="s">
        <v>172</v>
      </c>
      <c r="H1147" s="35" t="s">
        <v>3306</v>
      </c>
      <c r="I1147" s="35" t="s">
        <v>3306</v>
      </c>
      <c r="J1147" s="35" t="s">
        <v>4286</v>
      </c>
    </row>
    <row r="1148" spans="6:10" ht="15.75" customHeight="1" x14ac:dyDescent="0.25">
      <c r="F1148" s="35" t="s">
        <v>172</v>
      </c>
      <c r="G1148" s="35" t="s">
        <v>172</v>
      </c>
      <c r="H1148" s="35" t="s">
        <v>3306</v>
      </c>
      <c r="I1148" s="35" t="s">
        <v>3306</v>
      </c>
      <c r="J1148" s="35" t="s">
        <v>3823</v>
      </c>
    </row>
    <row r="1149" spans="6:10" ht="15.75" customHeight="1" x14ac:dyDescent="0.25">
      <c r="F1149" s="35" t="s">
        <v>172</v>
      </c>
      <c r="G1149" s="35" t="s">
        <v>172</v>
      </c>
      <c r="H1149" s="35" t="s">
        <v>3306</v>
      </c>
      <c r="I1149" s="35" t="s">
        <v>3306</v>
      </c>
      <c r="J1149" s="35" t="s">
        <v>4287</v>
      </c>
    </row>
    <row r="1150" spans="6:10" ht="15.75" customHeight="1" x14ac:dyDescent="0.25">
      <c r="F1150" s="35" t="s">
        <v>172</v>
      </c>
      <c r="G1150" s="35" t="s">
        <v>172</v>
      </c>
      <c r="H1150" s="35" t="s">
        <v>3306</v>
      </c>
      <c r="I1150" s="35" t="s">
        <v>3306</v>
      </c>
      <c r="J1150" s="35" t="s">
        <v>4288</v>
      </c>
    </row>
    <row r="1151" spans="6:10" ht="15.75" customHeight="1" x14ac:dyDescent="0.25">
      <c r="F1151" s="35" t="s">
        <v>172</v>
      </c>
      <c r="G1151" s="35" t="s">
        <v>172</v>
      </c>
      <c r="H1151" s="35" t="s">
        <v>3306</v>
      </c>
      <c r="I1151" s="35" t="s">
        <v>3306</v>
      </c>
      <c r="J1151" s="35" t="s">
        <v>4289</v>
      </c>
    </row>
    <row r="1152" spans="6:10" ht="15.75" customHeight="1" x14ac:dyDescent="0.25">
      <c r="F1152" s="35" t="s">
        <v>172</v>
      </c>
      <c r="G1152" s="35" t="s">
        <v>172</v>
      </c>
      <c r="H1152" s="35" t="s">
        <v>3306</v>
      </c>
      <c r="I1152" s="35" t="s">
        <v>3306</v>
      </c>
      <c r="J1152" s="35" t="s">
        <v>3306</v>
      </c>
    </row>
    <row r="1153" spans="6:10" ht="15.75" customHeight="1" x14ac:dyDescent="0.25">
      <c r="F1153" s="35" t="s">
        <v>172</v>
      </c>
      <c r="G1153" s="35" t="s">
        <v>172</v>
      </c>
      <c r="H1153" s="35" t="s">
        <v>3308</v>
      </c>
      <c r="I1153" s="35" t="s">
        <v>3308</v>
      </c>
      <c r="J1153" s="35" t="s">
        <v>3308</v>
      </c>
    </row>
    <row r="1154" spans="6:10" ht="15.75" customHeight="1" x14ac:dyDescent="0.25">
      <c r="F1154" s="35" t="s">
        <v>172</v>
      </c>
      <c r="G1154" s="35" t="s">
        <v>172</v>
      </c>
      <c r="H1154" s="35" t="s">
        <v>3308</v>
      </c>
      <c r="I1154" s="35" t="s">
        <v>3308</v>
      </c>
      <c r="J1154" s="35" t="s">
        <v>4290</v>
      </c>
    </row>
    <row r="1155" spans="6:10" ht="15.75" customHeight="1" x14ac:dyDescent="0.25">
      <c r="F1155" s="35" t="s">
        <v>172</v>
      </c>
      <c r="G1155" s="35" t="s">
        <v>172</v>
      </c>
      <c r="H1155" s="35" t="s">
        <v>3308</v>
      </c>
      <c r="I1155" s="35" t="s">
        <v>3308</v>
      </c>
      <c r="J1155" s="35" t="s">
        <v>4291</v>
      </c>
    </row>
    <row r="1156" spans="6:10" ht="15.75" customHeight="1" x14ac:dyDescent="0.25">
      <c r="F1156" s="35" t="s">
        <v>172</v>
      </c>
      <c r="G1156" s="35" t="s">
        <v>172</v>
      </c>
      <c r="H1156" s="35" t="s">
        <v>3308</v>
      </c>
      <c r="I1156" s="35" t="s">
        <v>3308</v>
      </c>
      <c r="J1156" s="35" t="s">
        <v>4292</v>
      </c>
    </row>
    <row r="1157" spans="6:10" ht="15.75" customHeight="1" x14ac:dyDescent="0.25">
      <c r="F1157" s="35" t="s">
        <v>172</v>
      </c>
      <c r="G1157" s="35" t="s">
        <v>172</v>
      </c>
      <c r="H1157" s="35" t="s">
        <v>3308</v>
      </c>
      <c r="I1157" s="35" t="s">
        <v>3308</v>
      </c>
      <c r="J1157" s="35" t="s">
        <v>4293</v>
      </c>
    </row>
    <row r="1158" spans="6:10" ht="15.75" customHeight="1" x14ac:dyDescent="0.25">
      <c r="F1158" s="35" t="s">
        <v>172</v>
      </c>
      <c r="G1158" s="35" t="s">
        <v>172</v>
      </c>
      <c r="H1158" s="35" t="s">
        <v>3308</v>
      </c>
      <c r="I1158" s="35" t="s">
        <v>3308</v>
      </c>
      <c r="J1158" s="35" t="s">
        <v>4294</v>
      </c>
    </row>
    <row r="1159" spans="6:10" ht="15.75" customHeight="1" x14ac:dyDescent="0.25">
      <c r="F1159" s="35" t="s">
        <v>172</v>
      </c>
      <c r="G1159" s="35" t="s">
        <v>172</v>
      </c>
      <c r="H1159" s="35" t="s">
        <v>3308</v>
      </c>
      <c r="I1159" s="35" t="s">
        <v>3308</v>
      </c>
      <c r="J1159" s="35" t="s">
        <v>4295</v>
      </c>
    </row>
    <row r="1160" spans="6:10" ht="15.75" customHeight="1" x14ac:dyDescent="0.25">
      <c r="F1160" s="35" t="s">
        <v>172</v>
      </c>
      <c r="G1160" s="35" t="s">
        <v>172</v>
      </c>
      <c r="H1160" s="35" t="s">
        <v>3308</v>
      </c>
      <c r="I1160" s="35" t="s">
        <v>3308</v>
      </c>
      <c r="J1160" s="35" t="s">
        <v>4296</v>
      </c>
    </row>
    <row r="1161" spans="6:10" ht="15.75" customHeight="1" x14ac:dyDescent="0.25">
      <c r="F1161" s="35" t="s">
        <v>172</v>
      </c>
      <c r="G1161" s="35" t="s">
        <v>172</v>
      </c>
      <c r="H1161" s="35" t="s">
        <v>3308</v>
      </c>
      <c r="I1161" s="35" t="s">
        <v>3308</v>
      </c>
      <c r="J1161" s="35" t="s">
        <v>4297</v>
      </c>
    </row>
    <row r="1162" spans="6:10" ht="15.75" customHeight="1" x14ac:dyDescent="0.25">
      <c r="F1162" s="35" t="s">
        <v>141</v>
      </c>
      <c r="G1162" s="35" t="s">
        <v>3309</v>
      </c>
      <c r="H1162" s="35" t="s">
        <v>3310</v>
      </c>
      <c r="I1162" s="35" t="s">
        <v>3310</v>
      </c>
      <c r="J1162" s="35" t="s">
        <v>3310</v>
      </c>
    </row>
    <row r="1163" spans="6:10" ht="15.75" customHeight="1" x14ac:dyDescent="0.25">
      <c r="F1163" s="35" t="s">
        <v>141</v>
      </c>
      <c r="G1163" s="35" t="s">
        <v>3309</v>
      </c>
      <c r="H1163" s="35" t="s">
        <v>3310</v>
      </c>
      <c r="I1163" s="35" t="s">
        <v>3310</v>
      </c>
      <c r="J1163" s="35" t="s">
        <v>3567</v>
      </c>
    </row>
    <row r="1164" spans="6:10" ht="15.75" customHeight="1" x14ac:dyDescent="0.25">
      <c r="F1164" s="35" t="s">
        <v>141</v>
      </c>
      <c r="G1164" s="35" t="s">
        <v>3309</v>
      </c>
      <c r="H1164" s="35" t="s">
        <v>3310</v>
      </c>
      <c r="I1164" s="35" t="s">
        <v>3310</v>
      </c>
      <c r="J1164" s="35" t="s">
        <v>4298</v>
      </c>
    </row>
    <row r="1165" spans="6:10" ht="15.75" customHeight="1" x14ac:dyDescent="0.25">
      <c r="F1165" s="35" t="s">
        <v>141</v>
      </c>
      <c r="G1165" s="35" t="s">
        <v>3309</v>
      </c>
      <c r="H1165" s="35" t="s">
        <v>3310</v>
      </c>
      <c r="I1165" s="35" t="s">
        <v>3310</v>
      </c>
      <c r="J1165" s="35" t="s">
        <v>4299</v>
      </c>
    </row>
    <row r="1166" spans="6:10" ht="15.75" customHeight="1" x14ac:dyDescent="0.25">
      <c r="F1166" s="35" t="s">
        <v>141</v>
      </c>
      <c r="G1166" s="35" t="s">
        <v>3309</v>
      </c>
      <c r="H1166" s="35" t="s">
        <v>3310</v>
      </c>
      <c r="I1166" s="35" t="s">
        <v>3310</v>
      </c>
      <c r="J1166" s="35" t="s">
        <v>3894</v>
      </c>
    </row>
    <row r="1167" spans="6:10" ht="15.75" customHeight="1" x14ac:dyDescent="0.25">
      <c r="F1167" s="35" t="s">
        <v>141</v>
      </c>
      <c r="G1167" s="35" t="s">
        <v>3309</v>
      </c>
      <c r="H1167" s="35" t="s">
        <v>3310</v>
      </c>
      <c r="I1167" s="35" t="s">
        <v>3310</v>
      </c>
      <c r="J1167" s="35" t="s">
        <v>4300</v>
      </c>
    </row>
    <row r="1168" spans="6:10" ht="15.75" customHeight="1" x14ac:dyDescent="0.25">
      <c r="F1168" s="35" t="s">
        <v>141</v>
      </c>
      <c r="G1168" s="35" t="s">
        <v>3309</v>
      </c>
      <c r="H1168" s="35" t="s">
        <v>3310</v>
      </c>
      <c r="I1168" s="35" t="s">
        <v>3310</v>
      </c>
      <c r="J1168" s="35" t="s">
        <v>4301</v>
      </c>
    </row>
    <row r="1169" spans="6:10" ht="15.75" customHeight="1" x14ac:dyDescent="0.25">
      <c r="F1169" s="35" t="s">
        <v>141</v>
      </c>
      <c r="G1169" s="35" t="s">
        <v>3309</v>
      </c>
      <c r="H1169" s="35" t="s">
        <v>3310</v>
      </c>
      <c r="I1169" s="35" t="s">
        <v>3310</v>
      </c>
      <c r="J1169" s="35" t="s">
        <v>4302</v>
      </c>
    </row>
    <row r="1170" spans="6:10" ht="15.75" customHeight="1" x14ac:dyDescent="0.25">
      <c r="F1170" s="35" t="s">
        <v>141</v>
      </c>
      <c r="G1170" s="35" t="s">
        <v>3309</v>
      </c>
      <c r="H1170" s="35" t="s">
        <v>3310</v>
      </c>
      <c r="I1170" s="35" t="s">
        <v>3310</v>
      </c>
      <c r="J1170" s="35" t="s">
        <v>4303</v>
      </c>
    </row>
    <row r="1171" spans="6:10" ht="15.75" customHeight="1" x14ac:dyDescent="0.25">
      <c r="F1171" s="35" t="s">
        <v>141</v>
      </c>
      <c r="G1171" s="35" t="s">
        <v>3309</v>
      </c>
      <c r="H1171" s="35" t="s">
        <v>3310</v>
      </c>
      <c r="I1171" s="35" t="s">
        <v>3310</v>
      </c>
      <c r="J1171" s="35" t="s">
        <v>4304</v>
      </c>
    </row>
    <row r="1172" spans="6:10" ht="15.75" customHeight="1" x14ac:dyDescent="0.25">
      <c r="F1172" s="35" t="s">
        <v>141</v>
      </c>
      <c r="G1172" s="35" t="s">
        <v>3309</v>
      </c>
      <c r="H1172" s="35" t="s">
        <v>3310</v>
      </c>
      <c r="I1172" s="35" t="s">
        <v>3310</v>
      </c>
      <c r="J1172" s="35" t="s">
        <v>4305</v>
      </c>
    </row>
    <row r="1173" spans="6:10" ht="15.75" customHeight="1" x14ac:dyDescent="0.25">
      <c r="F1173" s="35" t="s">
        <v>141</v>
      </c>
      <c r="G1173" s="35" t="s">
        <v>3309</v>
      </c>
      <c r="H1173" s="35" t="s">
        <v>3312</v>
      </c>
      <c r="I1173" s="35" t="s">
        <v>3312</v>
      </c>
      <c r="J1173" s="35" t="s">
        <v>3312</v>
      </c>
    </row>
    <row r="1174" spans="6:10" ht="15.75" customHeight="1" x14ac:dyDescent="0.25">
      <c r="F1174" s="35" t="s">
        <v>141</v>
      </c>
      <c r="G1174" s="35" t="s">
        <v>3309</v>
      </c>
      <c r="H1174" s="35" t="s">
        <v>3312</v>
      </c>
      <c r="I1174" s="35" t="s">
        <v>3312</v>
      </c>
      <c r="J1174" s="35" t="s">
        <v>4306</v>
      </c>
    </row>
    <row r="1175" spans="6:10" ht="15.75" customHeight="1" x14ac:dyDescent="0.25">
      <c r="F1175" s="35" t="s">
        <v>141</v>
      </c>
      <c r="G1175" s="35" t="s">
        <v>3309</v>
      </c>
      <c r="H1175" s="35" t="s">
        <v>3312</v>
      </c>
      <c r="I1175" s="35" t="s">
        <v>3312</v>
      </c>
      <c r="J1175" s="35" t="s">
        <v>4307</v>
      </c>
    </row>
    <row r="1176" spans="6:10" ht="15.75" customHeight="1" x14ac:dyDescent="0.25">
      <c r="F1176" s="35" t="s">
        <v>141</v>
      </c>
      <c r="G1176" s="35" t="s">
        <v>3309</v>
      </c>
      <c r="H1176" s="35" t="s">
        <v>3312</v>
      </c>
      <c r="I1176" s="35" t="s">
        <v>3312</v>
      </c>
      <c r="J1176" s="35" t="s">
        <v>4308</v>
      </c>
    </row>
    <row r="1177" spans="6:10" ht="15.75" customHeight="1" x14ac:dyDescent="0.25">
      <c r="F1177" s="35" t="s">
        <v>141</v>
      </c>
      <c r="G1177" s="35" t="s">
        <v>3309</v>
      </c>
      <c r="H1177" s="35" t="s">
        <v>3312</v>
      </c>
      <c r="I1177" s="35" t="s">
        <v>3312</v>
      </c>
      <c r="J1177" s="35" t="s">
        <v>4309</v>
      </c>
    </row>
    <row r="1178" spans="6:10" ht="15.75" customHeight="1" x14ac:dyDescent="0.25">
      <c r="F1178" s="35" t="s">
        <v>141</v>
      </c>
      <c r="G1178" s="35" t="s">
        <v>3309</v>
      </c>
      <c r="H1178" s="35" t="s">
        <v>3312</v>
      </c>
      <c r="I1178" s="35" t="s">
        <v>3312</v>
      </c>
      <c r="J1178" s="35" t="s">
        <v>4310</v>
      </c>
    </row>
    <row r="1179" spans="6:10" ht="15.75" customHeight="1" x14ac:dyDescent="0.25">
      <c r="F1179" s="35" t="s">
        <v>141</v>
      </c>
      <c r="G1179" s="35" t="s">
        <v>3309</v>
      </c>
      <c r="H1179" s="35" t="s">
        <v>3312</v>
      </c>
      <c r="I1179" s="35" t="s">
        <v>3312</v>
      </c>
      <c r="J1179" s="35" t="s">
        <v>4311</v>
      </c>
    </row>
    <row r="1180" spans="6:10" ht="15.75" customHeight="1" x14ac:dyDescent="0.25">
      <c r="F1180" s="35" t="s">
        <v>141</v>
      </c>
      <c r="G1180" s="35" t="s">
        <v>3309</v>
      </c>
      <c r="H1180" s="35" t="s">
        <v>3312</v>
      </c>
      <c r="I1180" s="35" t="s">
        <v>3312</v>
      </c>
      <c r="J1180" s="35" t="s">
        <v>4312</v>
      </c>
    </row>
    <row r="1181" spans="6:10" ht="15.75" customHeight="1" x14ac:dyDescent="0.25">
      <c r="F1181" s="35" t="s">
        <v>141</v>
      </c>
      <c r="G1181" s="35" t="s">
        <v>3309</v>
      </c>
      <c r="H1181" s="35" t="s">
        <v>3314</v>
      </c>
      <c r="I1181" s="35" t="s">
        <v>3314</v>
      </c>
      <c r="J1181" s="35" t="s">
        <v>3314</v>
      </c>
    </row>
    <row r="1182" spans="6:10" ht="15.75" customHeight="1" x14ac:dyDescent="0.25">
      <c r="F1182" s="35" t="s">
        <v>141</v>
      </c>
      <c r="G1182" s="35" t="s">
        <v>3309</v>
      </c>
      <c r="H1182" s="35" t="s">
        <v>3314</v>
      </c>
      <c r="I1182" s="35" t="s">
        <v>3314</v>
      </c>
      <c r="J1182" s="35" t="s">
        <v>3849</v>
      </c>
    </row>
    <row r="1183" spans="6:10" ht="15.75" customHeight="1" x14ac:dyDescent="0.25">
      <c r="F1183" s="35" t="s">
        <v>141</v>
      </c>
      <c r="G1183" s="35" t="s">
        <v>3309</v>
      </c>
      <c r="H1183" s="35" t="s">
        <v>3314</v>
      </c>
      <c r="I1183" s="35" t="s">
        <v>3314</v>
      </c>
      <c r="J1183" s="35" t="s">
        <v>4313</v>
      </c>
    </row>
    <row r="1184" spans="6:10" ht="15.75" customHeight="1" x14ac:dyDescent="0.25">
      <c r="F1184" s="35" t="s">
        <v>141</v>
      </c>
      <c r="G1184" s="35" t="s">
        <v>3309</v>
      </c>
      <c r="H1184" s="35" t="s">
        <v>3314</v>
      </c>
      <c r="I1184" s="35" t="s">
        <v>3314</v>
      </c>
      <c r="J1184" s="35" t="s">
        <v>4314</v>
      </c>
    </row>
    <row r="1185" spans="6:10" ht="15.75" customHeight="1" x14ac:dyDescent="0.25">
      <c r="F1185" s="35" t="s">
        <v>141</v>
      </c>
      <c r="G1185" s="35" t="s">
        <v>3309</v>
      </c>
      <c r="H1185" s="35" t="s">
        <v>3314</v>
      </c>
      <c r="I1185" s="35" t="s">
        <v>3314</v>
      </c>
      <c r="J1185" s="35" t="s">
        <v>4315</v>
      </c>
    </row>
    <row r="1186" spans="6:10" ht="15.75" customHeight="1" x14ac:dyDescent="0.25">
      <c r="F1186" s="35" t="s">
        <v>141</v>
      </c>
      <c r="G1186" s="35" t="s">
        <v>3309</v>
      </c>
      <c r="H1186" s="35" t="s">
        <v>3314</v>
      </c>
      <c r="I1186" s="35" t="s">
        <v>3314</v>
      </c>
      <c r="J1186" s="35" t="s">
        <v>4316</v>
      </c>
    </row>
    <row r="1187" spans="6:10" ht="15.75" customHeight="1" x14ac:dyDescent="0.25">
      <c r="F1187" s="35" t="s">
        <v>141</v>
      </c>
      <c r="G1187" s="35" t="s">
        <v>3309</v>
      </c>
      <c r="H1187" s="35" t="s">
        <v>3316</v>
      </c>
      <c r="I1187" s="35" t="s">
        <v>3316</v>
      </c>
      <c r="J1187" s="35" t="s">
        <v>3316</v>
      </c>
    </row>
    <row r="1188" spans="6:10" ht="15.75" customHeight="1" x14ac:dyDescent="0.25">
      <c r="F1188" s="35" t="s">
        <v>141</v>
      </c>
      <c r="G1188" s="35" t="s">
        <v>3309</v>
      </c>
      <c r="H1188" s="35" t="s">
        <v>3316</v>
      </c>
      <c r="I1188" s="35" t="s">
        <v>3316</v>
      </c>
      <c r="J1188" s="35" t="s">
        <v>4317</v>
      </c>
    </row>
    <row r="1189" spans="6:10" ht="15.75" customHeight="1" x14ac:dyDescent="0.25">
      <c r="F1189" s="35" t="s">
        <v>141</v>
      </c>
      <c r="G1189" s="35" t="s">
        <v>3309</v>
      </c>
      <c r="H1189" s="35" t="s">
        <v>3316</v>
      </c>
      <c r="I1189" s="35" t="s">
        <v>3316</v>
      </c>
      <c r="J1189" s="35" t="s">
        <v>4136</v>
      </c>
    </row>
    <row r="1190" spans="6:10" ht="15.75" customHeight="1" x14ac:dyDescent="0.25">
      <c r="F1190" s="35" t="s">
        <v>141</v>
      </c>
      <c r="G1190" s="35" t="s">
        <v>3309</v>
      </c>
      <c r="H1190" s="35" t="s">
        <v>3318</v>
      </c>
      <c r="I1190" s="35" t="s">
        <v>3318</v>
      </c>
      <c r="J1190" s="35" t="s">
        <v>3318</v>
      </c>
    </row>
    <row r="1191" spans="6:10" ht="15.75" customHeight="1" x14ac:dyDescent="0.25">
      <c r="F1191" s="35" t="s">
        <v>141</v>
      </c>
      <c r="G1191" s="35" t="s">
        <v>3309</v>
      </c>
      <c r="H1191" s="35" t="s">
        <v>3318</v>
      </c>
      <c r="I1191" s="35" t="s">
        <v>3318</v>
      </c>
      <c r="J1191" s="35" t="s">
        <v>4318</v>
      </c>
    </row>
    <row r="1192" spans="6:10" ht="15.75" customHeight="1" x14ac:dyDescent="0.25">
      <c r="F1192" s="35" t="s">
        <v>141</v>
      </c>
      <c r="G1192" s="35" t="s">
        <v>3309</v>
      </c>
      <c r="H1192" s="35" t="s">
        <v>3318</v>
      </c>
      <c r="I1192" s="35" t="s">
        <v>3318</v>
      </c>
      <c r="J1192" s="35" t="s">
        <v>4319</v>
      </c>
    </row>
    <row r="1193" spans="6:10" ht="15.75" customHeight="1" x14ac:dyDescent="0.25">
      <c r="F1193" s="35" t="s">
        <v>141</v>
      </c>
      <c r="G1193" s="35" t="s">
        <v>3309</v>
      </c>
      <c r="H1193" s="35" t="s">
        <v>3318</v>
      </c>
      <c r="I1193" s="35" t="s">
        <v>3318</v>
      </c>
      <c r="J1193" s="35" t="s">
        <v>4320</v>
      </c>
    </row>
    <row r="1194" spans="6:10" ht="15.75" customHeight="1" x14ac:dyDescent="0.25">
      <c r="F1194" s="35" t="s">
        <v>141</v>
      </c>
      <c r="G1194" s="35" t="s">
        <v>3309</v>
      </c>
      <c r="H1194" s="35" t="s">
        <v>3320</v>
      </c>
      <c r="I1194" s="35" t="s">
        <v>3320</v>
      </c>
      <c r="J1194" s="35" t="s">
        <v>3320</v>
      </c>
    </row>
    <row r="1195" spans="6:10" ht="15.75" customHeight="1" x14ac:dyDescent="0.25">
      <c r="F1195" s="35" t="s">
        <v>141</v>
      </c>
      <c r="G1195" s="35" t="s">
        <v>3309</v>
      </c>
      <c r="H1195" s="35" t="s">
        <v>3320</v>
      </c>
      <c r="I1195" s="35" t="s">
        <v>3320</v>
      </c>
      <c r="J1195" s="35" t="s">
        <v>4321</v>
      </c>
    </row>
    <row r="1196" spans="6:10" ht="15.75" customHeight="1" x14ac:dyDescent="0.25">
      <c r="F1196" s="35" t="s">
        <v>141</v>
      </c>
      <c r="G1196" s="35" t="s">
        <v>3309</v>
      </c>
      <c r="H1196" s="35" t="s">
        <v>3320</v>
      </c>
      <c r="I1196" s="35" t="s">
        <v>3320</v>
      </c>
      <c r="J1196" s="35" t="s">
        <v>4322</v>
      </c>
    </row>
    <row r="1197" spans="6:10" ht="15.75" customHeight="1" x14ac:dyDescent="0.25">
      <c r="F1197" s="35" t="s">
        <v>141</v>
      </c>
      <c r="G1197" s="35" t="s">
        <v>3309</v>
      </c>
      <c r="H1197" s="35" t="s">
        <v>3320</v>
      </c>
      <c r="I1197" s="35" t="s">
        <v>3320</v>
      </c>
      <c r="J1197" s="35" t="s">
        <v>4323</v>
      </c>
    </row>
    <row r="1198" spans="6:10" ht="15.75" customHeight="1" x14ac:dyDescent="0.25">
      <c r="F1198" s="35" t="s">
        <v>141</v>
      </c>
      <c r="G1198" s="35" t="s">
        <v>3309</v>
      </c>
      <c r="H1198" s="35" t="s">
        <v>3320</v>
      </c>
      <c r="I1198" s="35" t="s">
        <v>3320</v>
      </c>
      <c r="J1198" s="35" t="s">
        <v>4324</v>
      </c>
    </row>
    <row r="1199" spans="6:10" ht="15.75" customHeight="1" x14ac:dyDescent="0.25">
      <c r="F1199" s="35" t="s">
        <v>141</v>
      </c>
      <c r="G1199" s="35" t="s">
        <v>3309</v>
      </c>
      <c r="H1199" s="35" t="s">
        <v>3320</v>
      </c>
      <c r="I1199" s="35" t="s">
        <v>3320</v>
      </c>
      <c r="J1199" s="35" t="s">
        <v>4325</v>
      </c>
    </row>
    <row r="1200" spans="6:10" ht="15.75" customHeight="1" x14ac:dyDescent="0.25">
      <c r="F1200" s="35" t="s">
        <v>141</v>
      </c>
      <c r="G1200" s="35" t="s">
        <v>3309</v>
      </c>
      <c r="H1200" s="35" t="s">
        <v>3320</v>
      </c>
      <c r="I1200" s="35" t="s">
        <v>3320</v>
      </c>
      <c r="J1200" s="35" t="s">
        <v>4326</v>
      </c>
    </row>
    <row r="1201" spans="6:10" ht="15.75" customHeight="1" x14ac:dyDescent="0.25">
      <c r="F1201" s="35" t="s">
        <v>141</v>
      </c>
      <c r="G1201" s="35" t="s">
        <v>3309</v>
      </c>
      <c r="H1201" s="35" t="s">
        <v>3320</v>
      </c>
      <c r="I1201" s="35" t="s">
        <v>3320</v>
      </c>
      <c r="J1201" s="35" t="s">
        <v>4327</v>
      </c>
    </row>
    <row r="1202" spans="6:10" ht="15.75" customHeight="1" x14ac:dyDescent="0.25">
      <c r="F1202" s="35" t="s">
        <v>141</v>
      </c>
      <c r="G1202" s="35" t="s">
        <v>3309</v>
      </c>
      <c r="H1202" s="35" t="s">
        <v>3320</v>
      </c>
      <c r="I1202" s="35" t="s">
        <v>3320</v>
      </c>
      <c r="J1202" s="35" t="s">
        <v>4328</v>
      </c>
    </row>
    <row r="1203" spans="6:10" ht="15.75" customHeight="1" x14ac:dyDescent="0.25">
      <c r="F1203" s="35" t="s">
        <v>141</v>
      </c>
      <c r="G1203" s="35" t="s">
        <v>3309</v>
      </c>
      <c r="H1203" s="35" t="s">
        <v>3320</v>
      </c>
      <c r="I1203" s="35" t="s">
        <v>3320</v>
      </c>
      <c r="J1203" s="35" t="s">
        <v>4329</v>
      </c>
    </row>
    <row r="1204" spans="6:10" ht="15.75" customHeight="1" x14ac:dyDescent="0.25">
      <c r="F1204" s="35" t="s">
        <v>141</v>
      </c>
      <c r="G1204" s="35" t="s">
        <v>3309</v>
      </c>
      <c r="H1204" s="35" t="s">
        <v>3322</v>
      </c>
      <c r="I1204" s="35" t="s">
        <v>3322</v>
      </c>
      <c r="J1204" s="35" t="s">
        <v>4330</v>
      </c>
    </row>
    <row r="1205" spans="6:10" ht="15.75" customHeight="1" x14ac:dyDescent="0.25">
      <c r="F1205" s="35" t="s">
        <v>141</v>
      </c>
      <c r="G1205" s="35" t="s">
        <v>3309</v>
      </c>
      <c r="H1205" s="35" t="s">
        <v>3322</v>
      </c>
      <c r="I1205" s="35" t="s">
        <v>3322</v>
      </c>
      <c r="J1205" s="35" t="s">
        <v>4331</v>
      </c>
    </row>
    <row r="1206" spans="6:10" ht="15.75" customHeight="1" x14ac:dyDescent="0.25">
      <c r="F1206" s="35" t="s">
        <v>141</v>
      </c>
      <c r="G1206" s="35" t="s">
        <v>3309</v>
      </c>
      <c r="H1206" s="35" t="s">
        <v>3322</v>
      </c>
      <c r="I1206" s="35" t="s">
        <v>3322</v>
      </c>
      <c r="J1206" s="35" t="s">
        <v>4332</v>
      </c>
    </row>
    <row r="1207" spans="6:10" ht="15.75" customHeight="1" x14ac:dyDescent="0.25">
      <c r="F1207" s="35" t="s">
        <v>141</v>
      </c>
      <c r="G1207" s="35" t="s">
        <v>3309</v>
      </c>
      <c r="H1207" s="35" t="s">
        <v>3322</v>
      </c>
      <c r="I1207" s="35" t="s">
        <v>3322</v>
      </c>
      <c r="J1207" s="35" t="s">
        <v>3322</v>
      </c>
    </row>
    <row r="1208" spans="6:10" ht="15.75" customHeight="1" x14ac:dyDescent="0.25">
      <c r="F1208" s="35" t="s">
        <v>141</v>
      </c>
      <c r="G1208" s="35" t="s">
        <v>3309</v>
      </c>
      <c r="H1208" s="35" t="s">
        <v>3322</v>
      </c>
      <c r="I1208" s="35" t="s">
        <v>3322</v>
      </c>
      <c r="J1208" s="35" t="s">
        <v>4333</v>
      </c>
    </row>
    <row r="1209" spans="6:10" ht="15.75" customHeight="1" x14ac:dyDescent="0.25">
      <c r="F1209" s="35" t="s">
        <v>141</v>
      </c>
      <c r="G1209" s="35" t="s">
        <v>3309</v>
      </c>
      <c r="H1209" s="35" t="s">
        <v>3324</v>
      </c>
      <c r="I1209" s="35" t="s">
        <v>3324</v>
      </c>
      <c r="J1209" s="35" t="s">
        <v>4334</v>
      </c>
    </row>
    <row r="1210" spans="6:10" ht="15.75" customHeight="1" x14ac:dyDescent="0.25">
      <c r="F1210" s="35" t="s">
        <v>141</v>
      </c>
      <c r="G1210" s="35" t="s">
        <v>3309</v>
      </c>
      <c r="H1210" s="35" t="s">
        <v>3324</v>
      </c>
      <c r="I1210" s="35" t="s">
        <v>3324</v>
      </c>
      <c r="J1210" s="35" t="s">
        <v>4335</v>
      </c>
    </row>
    <row r="1211" spans="6:10" ht="15.75" customHeight="1" x14ac:dyDescent="0.25">
      <c r="F1211" s="35" t="s">
        <v>141</v>
      </c>
      <c r="G1211" s="35" t="s">
        <v>3309</v>
      </c>
      <c r="H1211" s="35" t="s">
        <v>3324</v>
      </c>
      <c r="I1211" s="35" t="s">
        <v>3324</v>
      </c>
      <c r="J1211" s="35" t="s">
        <v>4336</v>
      </c>
    </row>
    <row r="1212" spans="6:10" ht="15.75" customHeight="1" x14ac:dyDescent="0.25">
      <c r="F1212" s="35" t="s">
        <v>141</v>
      </c>
      <c r="G1212" s="35" t="s">
        <v>3309</v>
      </c>
      <c r="H1212" s="35" t="s">
        <v>3324</v>
      </c>
      <c r="I1212" s="35" t="s">
        <v>3324</v>
      </c>
      <c r="J1212" s="35" t="s">
        <v>4337</v>
      </c>
    </row>
    <row r="1213" spans="6:10" ht="15.75" customHeight="1" x14ac:dyDescent="0.25">
      <c r="F1213" s="35" t="s">
        <v>141</v>
      </c>
      <c r="G1213" s="35" t="s">
        <v>3309</v>
      </c>
      <c r="H1213" s="35" t="s">
        <v>3324</v>
      </c>
      <c r="I1213" s="35" t="s">
        <v>3324</v>
      </c>
      <c r="J1213" s="35" t="s">
        <v>4338</v>
      </c>
    </row>
    <row r="1214" spans="6:10" ht="15.75" customHeight="1" x14ac:dyDescent="0.25">
      <c r="F1214" s="35" t="s">
        <v>141</v>
      </c>
      <c r="G1214" s="35" t="s">
        <v>3309</v>
      </c>
      <c r="H1214" s="35" t="s">
        <v>3324</v>
      </c>
      <c r="I1214" s="35" t="s">
        <v>3324</v>
      </c>
      <c r="J1214" s="35" t="s">
        <v>4339</v>
      </c>
    </row>
    <row r="1215" spans="6:10" ht="15.75" customHeight="1" x14ac:dyDescent="0.25">
      <c r="F1215" s="35" t="s">
        <v>141</v>
      </c>
      <c r="G1215" s="35" t="s">
        <v>3309</v>
      </c>
      <c r="H1215" s="35" t="s">
        <v>3324</v>
      </c>
      <c r="I1215" s="35" t="s">
        <v>3324</v>
      </c>
      <c r="J1215" s="35" t="s">
        <v>4340</v>
      </c>
    </row>
    <row r="1216" spans="6:10" ht="15.75" customHeight="1" x14ac:dyDescent="0.25">
      <c r="F1216" s="35" t="s">
        <v>141</v>
      </c>
      <c r="G1216" s="35" t="s">
        <v>3309</v>
      </c>
      <c r="H1216" s="35" t="s">
        <v>3324</v>
      </c>
      <c r="I1216" s="35" t="s">
        <v>3324</v>
      </c>
      <c r="J1216" s="35" t="s">
        <v>4341</v>
      </c>
    </row>
    <row r="1217" spans="6:10" ht="15.75" customHeight="1" x14ac:dyDescent="0.25">
      <c r="F1217" s="35" t="s">
        <v>141</v>
      </c>
      <c r="G1217" s="35" t="s">
        <v>3309</v>
      </c>
      <c r="H1217" s="35" t="s">
        <v>3324</v>
      </c>
      <c r="I1217" s="35" t="s">
        <v>3324</v>
      </c>
      <c r="J1217" s="35" t="s">
        <v>3324</v>
      </c>
    </row>
    <row r="1218" spans="6:10" ht="15.75" customHeight="1" x14ac:dyDescent="0.25">
      <c r="F1218" s="35" t="s">
        <v>141</v>
      </c>
      <c r="G1218" s="35" t="s">
        <v>3309</v>
      </c>
      <c r="H1218" s="35" t="s">
        <v>3324</v>
      </c>
      <c r="I1218" s="35" t="s">
        <v>3324</v>
      </c>
      <c r="J1218" s="35" t="s">
        <v>4342</v>
      </c>
    </row>
    <row r="1219" spans="6:10" ht="15.75" customHeight="1" x14ac:dyDescent="0.25">
      <c r="F1219" s="35" t="s">
        <v>141</v>
      </c>
      <c r="G1219" s="35" t="s">
        <v>3309</v>
      </c>
      <c r="H1219" s="35" t="s">
        <v>3324</v>
      </c>
      <c r="I1219" s="35" t="s">
        <v>3324</v>
      </c>
      <c r="J1219" s="35" t="s">
        <v>4343</v>
      </c>
    </row>
    <row r="1220" spans="6:10" ht="15.75" customHeight="1" x14ac:dyDescent="0.25">
      <c r="F1220" s="35" t="s">
        <v>141</v>
      </c>
      <c r="G1220" s="35" t="s">
        <v>3309</v>
      </c>
      <c r="H1220" s="35" t="s">
        <v>3324</v>
      </c>
      <c r="I1220" s="35" t="s">
        <v>3324</v>
      </c>
      <c r="J1220" s="35" t="s">
        <v>4344</v>
      </c>
    </row>
    <row r="1221" spans="6:10" ht="15.75" customHeight="1" x14ac:dyDescent="0.25">
      <c r="F1221" s="35" t="s">
        <v>141</v>
      </c>
      <c r="G1221" s="35" t="s">
        <v>3309</v>
      </c>
      <c r="H1221" s="35" t="s">
        <v>3324</v>
      </c>
      <c r="I1221" s="35" t="s">
        <v>3324</v>
      </c>
      <c r="J1221" s="35" t="s">
        <v>4345</v>
      </c>
    </row>
    <row r="1222" spans="6:10" ht="15.75" customHeight="1" x14ac:dyDescent="0.25">
      <c r="F1222" s="35" t="s">
        <v>141</v>
      </c>
      <c r="G1222" s="35" t="s">
        <v>3309</v>
      </c>
      <c r="H1222" s="35" t="s">
        <v>3326</v>
      </c>
      <c r="I1222" s="35" t="s">
        <v>4346</v>
      </c>
      <c r="J1222" s="35" t="s">
        <v>4347</v>
      </c>
    </row>
    <row r="1223" spans="6:10" ht="15.75" customHeight="1" x14ac:dyDescent="0.25">
      <c r="F1223" s="35" t="s">
        <v>141</v>
      </c>
      <c r="G1223" s="35" t="s">
        <v>3309</v>
      </c>
      <c r="H1223" s="35" t="s">
        <v>3326</v>
      </c>
      <c r="I1223" s="35" t="s">
        <v>4346</v>
      </c>
      <c r="J1223" s="35" t="s">
        <v>4348</v>
      </c>
    </row>
    <row r="1224" spans="6:10" ht="15.75" customHeight="1" x14ac:dyDescent="0.25">
      <c r="F1224" s="35" t="s">
        <v>141</v>
      </c>
      <c r="G1224" s="35" t="s">
        <v>3309</v>
      </c>
      <c r="H1224" s="35" t="s">
        <v>3326</v>
      </c>
      <c r="I1224" s="35" t="s">
        <v>4346</v>
      </c>
      <c r="J1224" s="35" t="s">
        <v>4349</v>
      </c>
    </row>
    <row r="1225" spans="6:10" ht="15.75" customHeight="1" x14ac:dyDescent="0.25">
      <c r="F1225" s="35" t="s">
        <v>141</v>
      </c>
      <c r="G1225" s="35" t="s">
        <v>3309</v>
      </c>
      <c r="H1225" s="35" t="s">
        <v>3326</v>
      </c>
      <c r="I1225" s="35" t="s">
        <v>4346</v>
      </c>
      <c r="J1225" s="35" t="s">
        <v>4350</v>
      </c>
    </row>
    <row r="1226" spans="6:10" ht="15.75" customHeight="1" x14ac:dyDescent="0.25">
      <c r="F1226" s="35" t="s">
        <v>141</v>
      </c>
      <c r="G1226" s="35" t="s">
        <v>3309</v>
      </c>
      <c r="H1226" s="35" t="s">
        <v>3326</v>
      </c>
      <c r="I1226" s="35" t="s">
        <v>4346</v>
      </c>
      <c r="J1226" s="35" t="s">
        <v>4351</v>
      </c>
    </row>
    <row r="1227" spans="6:10" ht="15.75" customHeight="1" x14ac:dyDescent="0.25">
      <c r="F1227" s="35" t="s">
        <v>141</v>
      </c>
      <c r="G1227" s="35" t="s">
        <v>3309</v>
      </c>
      <c r="H1227" s="35" t="s">
        <v>3326</v>
      </c>
      <c r="I1227" s="35" t="s">
        <v>4346</v>
      </c>
      <c r="J1227" s="35" t="s">
        <v>4352</v>
      </c>
    </row>
    <row r="1228" spans="6:10" ht="15.75" customHeight="1" x14ac:dyDescent="0.25">
      <c r="F1228" s="35" t="s">
        <v>141</v>
      </c>
      <c r="G1228" s="35" t="s">
        <v>3309</v>
      </c>
      <c r="H1228" s="35" t="s">
        <v>3326</v>
      </c>
      <c r="I1228" s="35" t="s">
        <v>4346</v>
      </c>
      <c r="J1228" s="35" t="s">
        <v>4353</v>
      </c>
    </row>
    <row r="1229" spans="6:10" ht="15.75" customHeight="1" x14ac:dyDescent="0.25">
      <c r="F1229" s="35" t="s">
        <v>141</v>
      </c>
      <c r="G1229" s="35" t="s">
        <v>3309</v>
      </c>
      <c r="H1229" s="35" t="s">
        <v>3326</v>
      </c>
      <c r="I1229" s="35" t="s">
        <v>4346</v>
      </c>
      <c r="J1229" s="35" t="s">
        <v>4354</v>
      </c>
    </row>
    <row r="1230" spans="6:10" ht="15.75" customHeight="1" x14ac:dyDescent="0.25">
      <c r="F1230" s="35" t="s">
        <v>141</v>
      </c>
      <c r="G1230" s="35" t="s">
        <v>3309</v>
      </c>
      <c r="H1230" s="35" t="s">
        <v>3328</v>
      </c>
      <c r="I1230" s="35" t="s">
        <v>4355</v>
      </c>
      <c r="J1230" s="35" t="s">
        <v>3328</v>
      </c>
    </row>
    <row r="1231" spans="6:10" ht="15.75" customHeight="1" x14ac:dyDescent="0.25">
      <c r="F1231" s="35" t="s">
        <v>141</v>
      </c>
      <c r="G1231" s="35" t="s">
        <v>3309</v>
      </c>
      <c r="H1231" s="35" t="s">
        <v>3328</v>
      </c>
      <c r="I1231" s="35" t="s">
        <v>4355</v>
      </c>
      <c r="J1231" s="35" t="s">
        <v>4356</v>
      </c>
    </row>
    <row r="1232" spans="6:10" ht="15.75" customHeight="1" x14ac:dyDescent="0.25">
      <c r="F1232" s="35" t="s">
        <v>141</v>
      </c>
      <c r="G1232" s="35" t="s">
        <v>3309</v>
      </c>
      <c r="H1232" s="35" t="s">
        <v>3328</v>
      </c>
      <c r="I1232" s="35" t="s">
        <v>4355</v>
      </c>
      <c r="J1232" s="35" t="s">
        <v>4357</v>
      </c>
    </row>
    <row r="1233" spans="6:10" ht="15.75" customHeight="1" x14ac:dyDescent="0.25">
      <c r="F1233" s="35" t="s">
        <v>141</v>
      </c>
      <c r="G1233" s="35" t="s">
        <v>3309</v>
      </c>
      <c r="H1233" s="35" t="s">
        <v>3328</v>
      </c>
      <c r="I1233" s="35" t="s">
        <v>4355</v>
      </c>
      <c r="J1233" s="35" t="s">
        <v>4358</v>
      </c>
    </row>
    <row r="1234" spans="6:10" ht="15.75" customHeight="1" x14ac:dyDescent="0.25">
      <c r="F1234" s="35" t="s">
        <v>141</v>
      </c>
      <c r="G1234" s="35" t="s">
        <v>3309</v>
      </c>
      <c r="H1234" s="35" t="s">
        <v>3328</v>
      </c>
      <c r="I1234" s="35" t="s">
        <v>4355</v>
      </c>
      <c r="J1234" s="35" t="s">
        <v>3925</v>
      </c>
    </row>
    <row r="1235" spans="6:10" ht="15.75" customHeight="1" x14ac:dyDescent="0.25">
      <c r="F1235" s="35" t="s">
        <v>141</v>
      </c>
      <c r="G1235" s="35" t="s">
        <v>3309</v>
      </c>
      <c r="H1235" s="35" t="s">
        <v>3328</v>
      </c>
      <c r="I1235" s="35" t="s">
        <v>4355</v>
      </c>
      <c r="J1235" s="35" t="s">
        <v>4359</v>
      </c>
    </row>
    <row r="1236" spans="6:10" ht="15.75" customHeight="1" x14ac:dyDescent="0.25">
      <c r="F1236" s="35" t="s">
        <v>141</v>
      </c>
      <c r="G1236" s="35" t="s">
        <v>3309</v>
      </c>
      <c r="H1236" s="35" t="s">
        <v>3328</v>
      </c>
      <c r="I1236" s="35" t="s">
        <v>4355</v>
      </c>
      <c r="J1236" s="35" t="s">
        <v>4360</v>
      </c>
    </row>
    <row r="1237" spans="6:10" ht="15.75" customHeight="1" x14ac:dyDescent="0.25">
      <c r="F1237" s="35" t="s">
        <v>141</v>
      </c>
      <c r="G1237" s="35" t="s">
        <v>3309</v>
      </c>
      <c r="H1237" s="35" t="s">
        <v>3328</v>
      </c>
      <c r="I1237" s="35" t="s">
        <v>4355</v>
      </c>
      <c r="J1237" s="35" t="s">
        <v>4361</v>
      </c>
    </row>
    <row r="1238" spans="6:10" ht="15.75" customHeight="1" x14ac:dyDescent="0.25">
      <c r="F1238" s="35" t="s">
        <v>141</v>
      </c>
      <c r="G1238" s="35" t="s">
        <v>3309</v>
      </c>
      <c r="H1238" s="35" t="s">
        <v>3330</v>
      </c>
      <c r="I1238" s="35" t="s">
        <v>4362</v>
      </c>
      <c r="J1238" s="35" t="s">
        <v>4363</v>
      </c>
    </row>
    <row r="1239" spans="6:10" ht="15.75" customHeight="1" x14ac:dyDescent="0.25">
      <c r="F1239" s="35" t="s">
        <v>141</v>
      </c>
      <c r="G1239" s="35" t="s">
        <v>3309</v>
      </c>
      <c r="H1239" s="35" t="s">
        <v>3330</v>
      </c>
      <c r="I1239" s="35" t="s">
        <v>4362</v>
      </c>
      <c r="J1239" s="35" t="s">
        <v>3443</v>
      </c>
    </row>
    <row r="1240" spans="6:10" ht="15.75" customHeight="1" x14ac:dyDescent="0.25">
      <c r="F1240" s="35" t="s">
        <v>141</v>
      </c>
      <c r="G1240" s="35" t="s">
        <v>3309</v>
      </c>
      <c r="H1240" s="35" t="s">
        <v>3330</v>
      </c>
      <c r="I1240" s="35" t="s">
        <v>4362</v>
      </c>
      <c r="J1240" s="35" t="s">
        <v>4364</v>
      </c>
    </row>
    <row r="1241" spans="6:10" ht="15.75" customHeight="1" x14ac:dyDescent="0.25">
      <c r="F1241" s="35" t="s">
        <v>141</v>
      </c>
      <c r="G1241" s="35" t="s">
        <v>3309</v>
      </c>
      <c r="H1241" s="35" t="s">
        <v>3330</v>
      </c>
      <c r="I1241" s="35" t="s">
        <v>4362</v>
      </c>
      <c r="J1241" s="35" t="s">
        <v>4365</v>
      </c>
    </row>
    <row r="1242" spans="6:10" ht="15.75" customHeight="1" x14ac:dyDescent="0.25">
      <c r="F1242" s="35" t="s">
        <v>141</v>
      </c>
      <c r="G1242" s="35" t="s">
        <v>3309</v>
      </c>
      <c r="H1242" s="35" t="s">
        <v>3332</v>
      </c>
      <c r="I1242" s="35" t="s">
        <v>3332</v>
      </c>
      <c r="J1242" s="35" t="s">
        <v>3332</v>
      </c>
    </row>
    <row r="1243" spans="6:10" ht="15.75" customHeight="1" x14ac:dyDescent="0.25">
      <c r="F1243" s="35" t="s">
        <v>141</v>
      </c>
      <c r="G1243" s="35" t="s">
        <v>3309</v>
      </c>
      <c r="H1243" s="35" t="s">
        <v>3332</v>
      </c>
      <c r="I1243" s="35" t="s">
        <v>3332</v>
      </c>
      <c r="J1243" s="35" t="s">
        <v>4366</v>
      </c>
    </row>
    <row r="1244" spans="6:10" ht="15.75" customHeight="1" x14ac:dyDescent="0.25">
      <c r="F1244" s="35" t="s">
        <v>141</v>
      </c>
      <c r="G1244" s="35" t="s">
        <v>3309</v>
      </c>
      <c r="H1244" s="35" t="s">
        <v>3332</v>
      </c>
      <c r="I1244" s="35" t="s">
        <v>3332</v>
      </c>
      <c r="J1244" s="35" t="s">
        <v>4367</v>
      </c>
    </row>
    <row r="1245" spans="6:10" ht="15.75" customHeight="1" x14ac:dyDescent="0.25">
      <c r="F1245" s="35" t="s">
        <v>184</v>
      </c>
      <c r="G1245" s="35" t="s">
        <v>184</v>
      </c>
      <c r="H1245" s="35" t="s">
        <v>3334</v>
      </c>
      <c r="I1245" s="35" t="s">
        <v>3334</v>
      </c>
      <c r="J1245" s="35" t="s">
        <v>3334</v>
      </c>
    </row>
    <row r="1246" spans="6:10" ht="15.75" customHeight="1" x14ac:dyDescent="0.25">
      <c r="F1246" s="35" t="s">
        <v>184</v>
      </c>
      <c r="G1246" s="35" t="s">
        <v>184</v>
      </c>
      <c r="H1246" s="35" t="s">
        <v>3334</v>
      </c>
      <c r="I1246" s="35" t="s">
        <v>3334</v>
      </c>
      <c r="J1246" s="35" t="s">
        <v>4368</v>
      </c>
    </row>
    <row r="1247" spans="6:10" ht="15.75" customHeight="1" x14ac:dyDescent="0.25">
      <c r="F1247" s="35" t="s">
        <v>184</v>
      </c>
      <c r="G1247" s="35" t="s">
        <v>184</v>
      </c>
      <c r="H1247" s="35" t="s">
        <v>3334</v>
      </c>
      <c r="I1247" s="35" t="s">
        <v>3334</v>
      </c>
      <c r="J1247" s="35" t="s">
        <v>4369</v>
      </c>
    </row>
    <row r="1248" spans="6:10" ht="15.75" customHeight="1" x14ac:dyDescent="0.25">
      <c r="F1248" s="35" t="s">
        <v>184</v>
      </c>
      <c r="G1248" s="35" t="s">
        <v>184</v>
      </c>
      <c r="H1248" s="35" t="s">
        <v>3334</v>
      </c>
      <c r="I1248" s="35" t="s">
        <v>3334</v>
      </c>
      <c r="J1248" s="35" t="s">
        <v>4370</v>
      </c>
    </row>
    <row r="1249" spans="6:10" ht="15.75" customHeight="1" x14ac:dyDescent="0.25">
      <c r="F1249" s="35" t="s">
        <v>184</v>
      </c>
      <c r="G1249" s="35" t="s">
        <v>184</v>
      </c>
      <c r="H1249" s="35" t="s">
        <v>3334</v>
      </c>
      <c r="I1249" s="35" t="s">
        <v>3334</v>
      </c>
      <c r="J1249" s="35" t="s">
        <v>4371</v>
      </c>
    </row>
    <row r="1250" spans="6:10" ht="15.75" customHeight="1" x14ac:dyDescent="0.25">
      <c r="F1250" s="35" t="s">
        <v>184</v>
      </c>
      <c r="G1250" s="35" t="s">
        <v>184</v>
      </c>
      <c r="H1250" s="35" t="s">
        <v>3334</v>
      </c>
      <c r="I1250" s="35" t="s">
        <v>3334</v>
      </c>
      <c r="J1250" s="35" t="s">
        <v>4372</v>
      </c>
    </row>
    <row r="1251" spans="6:10" ht="15.75" customHeight="1" x14ac:dyDescent="0.25">
      <c r="F1251" s="35" t="s">
        <v>184</v>
      </c>
      <c r="G1251" s="35" t="s">
        <v>184</v>
      </c>
      <c r="H1251" s="35" t="s">
        <v>3334</v>
      </c>
      <c r="I1251" s="35" t="s">
        <v>3334</v>
      </c>
      <c r="J1251" s="35" t="s">
        <v>4373</v>
      </c>
    </row>
    <row r="1252" spans="6:10" ht="15.75" customHeight="1" x14ac:dyDescent="0.25">
      <c r="F1252" s="35" t="s">
        <v>184</v>
      </c>
      <c r="G1252" s="35" t="s">
        <v>184</v>
      </c>
      <c r="H1252" s="35" t="s">
        <v>3334</v>
      </c>
      <c r="I1252" s="35" t="s">
        <v>3334</v>
      </c>
      <c r="J1252" s="35" t="s">
        <v>4374</v>
      </c>
    </row>
    <row r="1253" spans="6:10" ht="15.75" customHeight="1" x14ac:dyDescent="0.25">
      <c r="F1253" s="35" t="s">
        <v>184</v>
      </c>
      <c r="G1253" s="35" t="s">
        <v>184</v>
      </c>
      <c r="H1253" s="35" t="s">
        <v>3334</v>
      </c>
      <c r="I1253" s="35" t="s">
        <v>3334</v>
      </c>
      <c r="J1253" s="35" t="s">
        <v>4375</v>
      </c>
    </row>
    <row r="1254" spans="6:10" ht="15.75" customHeight="1" x14ac:dyDescent="0.25">
      <c r="F1254" s="35" t="s">
        <v>184</v>
      </c>
      <c r="G1254" s="35" t="s">
        <v>184</v>
      </c>
      <c r="H1254" s="35" t="s">
        <v>3334</v>
      </c>
      <c r="I1254" s="35" t="s">
        <v>3334</v>
      </c>
      <c r="J1254" s="35" t="s">
        <v>4376</v>
      </c>
    </row>
    <row r="1255" spans="6:10" ht="15.75" customHeight="1" x14ac:dyDescent="0.25">
      <c r="F1255" s="35" t="s">
        <v>184</v>
      </c>
      <c r="G1255" s="35" t="s">
        <v>184</v>
      </c>
      <c r="H1255" s="35" t="s">
        <v>3334</v>
      </c>
      <c r="I1255" s="35" t="s">
        <v>3334</v>
      </c>
      <c r="J1255" s="35" t="s">
        <v>4377</v>
      </c>
    </row>
    <row r="1256" spans="6:10" ht="15.75" customHeight="1" x14ac:dyDescent="0.25">
      <c r="F1256" s="35" t="s">
        <v>184</v>
      </c>
      <c r="G1256" s="35" t="s">
        <v>184</v>
      </c>
      <c r="H1256" s="35" t="s">
        <v>3334</v>
      </c>
      <c r="I1256" s="35" t="s">
        <v>3334</v>
      </c>
      <c r="J1256" s="35" t="s">
        <v>4378</v>
      </c>
    </row>
    <row r="1257" spans="6:10" ht="15.75" customHeight="1" x14ac:dyDescent="0.25">
      <c r="F1257" s="35" t="s">
        <v>184</v>
      </c>
      <c r="G1257" s="35" t="s">
        <v>184</v>
      </c>
      <c r="H1257" s="35" t="s">
        <v>3334</v>
      </c>
      <c r="I1257" s="35" t="s">
        <v>3334</v>
      </c>
      <c r="J1257" s="35" t="s">
        <v>4379</v>
      </c>
    </row>
    <row r="1258" spans="6:10" ht="15.75" customHeight="1" x14ac:dyDescent="0.25">
      <c r="F1258" s="35" t="s">
        <v>184</v>
      </c>
      <c r="G1258" s="35" t="s">
        <v>184</v>
      </c>
      <c r="H1258" s="35" t="s">
        <v>3334</v>
      </c>
      <c r="I1258" s="35" t="s">
        <v>3334</v>
      </c>
      <c r="J1258" s="35" t="s">
        <v>3248</v>
      </c>
    </row>
    <row r="1259" spans="6:10" ht="15.75" customHeight="1" x14ac:dyDescent="0.25">
      <c r="F1259" s="35" t="s">
        <v>184</v>
      </c>
      <c r="G1259" s="35" t="s">
        <v>184</v>
      </c>
      <c r="H1259" s="35" t="s">
        <v>3334</v>
      </c>
      <c r="I1259" s="35" t="s">
        <v>3334</v>
      </c>
      <c r="J1259" s="35" t="s">
        <v>4380</v>
      </c>
    </row>
    <row r="1260" spans="6:10" ht="15.75" customHeight="1" x14ac:dyDescent="0.25">
      <c r="F1260" s="35" t="s">
        <v>184</v>
      </c>
      <c r="G1260" s="35" t="s">
        <v>184</v>
      </c>
      <c r="H1260" s="35" t="s">
        <v>3334</v>
      </c>
      <c r="I1260" s="35" t="s">
        <v>3334</v>
      </c>
      <c r="J1260" s="35" t="s">
        <v>4381</v>
      </c>
    </row>
    <row r="1261" spans="6:10" ht="15.75" customHeight="1" x14ac:dyDescent="0.25">
      <c r="F1261" s="35" t="s">
        <v>184</v>
      </c>
      <c r="G1261" s="35" t="s">
        <v>184</v>
      </c>
      <c r="H1261" s="35" t="s">
        <v>3334</v>
      </c>
      <c r="I1261" s="35" t="s">
        <v>3334</v>
      </c>
      <c r="J1261" s="35" t="s">
        <v>4382</v>
      </c>
    </row>
    <row r="1262" spans="6:10" ht="15.75" customHeight="1" x14ac:dyDescent="0.25">
      <c r="F1262" s="35" t="s">
        <v>184</v>
      </c>
      <c r="G1262" s="35" t="s">
        <v>184</v>
      </c>
      <c r="H1262" s="35" t="s">
        <v>3334</v>
      </c>
      <c r="I1262" s="35" t="s">
        <v>3334</v>
      </c>
      <c r="J1262" s="35" t="s">
        <v>4383</v>
      </c>
    </row>
    <row r="1263" spans="6:10" ht="15.75" customHeight="1" x14ac:dyDescent="0.25">
      <c r="F1263" s="35" t="s">
        <v>184</v>
      </c>
      <c r="G1263" s="35" t="s">
        <v>184</v>
      </c>
      <c r="H1263" s="35" t="s">
        <v>3334</v>
      </c>
      <c r="I1263" s="35" t="s">
        <v>3334</v>
      </c>
      <c r="J1263" s="35" t="s">
        <v>4384</v>
      </c>
    </row>
    <row r="1264" spans="6:10" ht="15.75" customHeight="1" x14ac:dyDescent="0.25">
      <c r="F1264" s="35" t="s">
        <v>184</v>
      </c>
      <c r="G1264" s="35" t="s">
        <v>184</v>
      </c>
      <c r="H1264" s="35" t="s">
        <v>3334</v>
      </c>
      <c r="I1264" s="35" t="s">
        <v>3334</v>
      </c>
      <c r="J1264" s="35" t="s">
        <v>4385</v>
      </c>
    </row>
    <row r="1265" spans="6:10" ht="15.75" customHeight="1" x14ac:dyDescent="0.25">
      <c r="F1265" s="35" t="s">
        <v>184</v>
      </c>
      <c r="G1265" s="35" t="s">
        <v>184</v>
      </c>
      <c r="H1265" s="35" t="s">
        <v>3335</v>
      </c>
      <c r="I1265" s="35" t="s">
        <v>3335</v>
      </c>
      <c r="J1265" s="35" t="s">
        <v>3335</v>
      </c>
    </row>
    <row r="1266" spans="6:10" ht="15.75" customHeight="1" x14ac:dyDescent="0.25">
      <c r="F1266" s="35" t="s">
        <v>184</v>
      </c>
      <c r="G1266" s="35" t="s">
        <v>184</v>
      </c>
      <c r="H1266" s="35" t="s">
        <v>3335</v>
      </c>
      <c r="I1266" s="35" t="s">
        <v>3335</v>
      </c>
      <c r="J1266" s="35" t="s">
        <v>4386</v>
      </c>
    </row>
    <row r="1267" spans="6:10" ht="15.75" customHeight="1" x14ac:dyDescent="0.25">
      <c r="F1267" s="35" t="s">
        <v>184</v>
      </c>
      <c r="G1267" s="35" t="s">
        <v>184</v>
      </c>
      <c r="H1267" s="35" t="s">
        <v>3335</v>
      </c>
      <c r="I1267" s="35" t="s">
        <v>3335</v>
      </c>
      <c r="J1267" s="35" t="s">
        <v>4387</v>
      </c>
    </row>
    <row r="1268" spans="6:10" ht="15.75" customHeight="1" x14ac:dyDescent="0.25">
      <c r="F1268" s="35" t="s">
        <v>184</v>
      </c>
      <c r="G1268" s="35" t="s">
        <v>184</v>
      </c>
      <c r="H1268" s="35" t="s">
        <v>3335</v>
      </c>
      <c r="I1268" s="35" t="s">
        <v>3335</v>
      </c>
      <c r="J1268" s="35" t="s">
        <v>4388</v>
      </c>
    </row>
    <row r="1269" spans="6:10" ht="15.75" customHeight="1" x14ac:dyDescent="0.25">
      <c r="F1269" s="35" t="s">
        <v>184</v>
      </c>
      <c r="G1269" s="35" t="s">
        <v>184</v>
      </c>
      <c r="H1269" s="35" t="s">
        <v>3335</v>
      </c>
      <c r="I1269" s="35" t="s">
        <v>3335</v>
      </c>
      <c r="J1269" s="35" t="s">
        <v>4389</v>
      </c>
    </row>
    <row r="1270" spans="6:10" ht="15.75" customHeight="1" x14ac:dyDescent="0.25">
      <c r="F1270" s="35" t="s">
        <v>184</v>
      </c>
      <c r="G1270" s="35" t="s">
        <v>184</v>
      </c>
      <c r="H1270" s="35" t="s">
        <v>3335</v>
      </c>
      <c r="I1270" s="35" t="s">
        <v>3335</v>
      </c>
      <c r="J1270" s="35" t="s">
        <v>4136</v>
      </c>
    </row>
    <row r="1271" spans="6:10" ht="15.75" customHeight="1" x14ac:dyDescent="0.25">
      <c r="F1271" s="35" t="s">
        <v>184</v>
      </c>
      <c r="G1271" s="35" t="s">
        <v>184</v>
      </c>
      <c r="H1271" s="35" t="s">
        <v>184</v>
      </c>
      <c r="I1271" s="35" t="s">
        <v>4390</v>
      </c>
      <c r="J1271" s="35" t="s">
        <v>184</v>
      </c>
    </row>
    <row r="1272" spans="6:10" ht="15.75" customHeight="1" x14ac:dyDescent="0.25">
      <c r="F1272" s="35" t="s">
        <v>184</v>
      </c>
      <c r="G1272" s="35" t="s">
        <v>184</v>
      </c>
      <c r="H1272" s="35" t="s">
        <v>184</v>
      </c>
      <c r="I1272" s="35" t="s">
        <v>4390</v>
      </c>
      <c r="J1272" s="35" t="s">
        <v>4391</v>
      </c>
    </row>
    <row r="1273" spans="6:10" ht="15.75" customHeight="1" x14ac:dyDescent="0.25">
      <c r="F1273" s="35" t="s">
        <v>184</v>
      </c>
      <c r="G1273" s="35" t="s">
        <v>184</v>
      </c>
      <c r="H1273" s="35" t="s">
        <v>184</v>
      </c>
      <c r="I1273" s="35" t="s">
        <v>4390</v>
      </c>
      <c r="J1273" s="35" t="s">
        <v>4392</v>
      </c>
    </row>
    <row r="1274" spans="6:10" ht="15.75" customHeight="1" x14ac:dyDescent="0.25">
      <c r="F1274" s="35" t="s">
        <v>184</v>
      </c>
      <c r="G1274" s="35" t="s">
        <v>184</v>
      </c>
      <c r="H1274" s="35" t="s">
        <v>184</v>
      </c>
      <c r="I1274" s="35" t="s">
        <v>4390</v>
      </c>
      <c r="J1274" s="35" t="s">
        <v>4393</v>
      </c>
    </row>
    <row r="1275" spans="6:10" ht="15.75" customHeight="1" x14ac:dyDescent="0.25">
      <c r="F1275" s="35" t="s">
        <v>184</v>
      </c>
      <c r="G1275" s="35" t="s">
        <v>184</v>
      </c>
      <c r="H1275" s="35" t="s">
        <v>184</v>
      </c>
      <c r="I1275" s="35" t="s">
        <v>4390</v>
      </c>
      <c r="J1275" s="35" t="s">
        <v>4394</v>
      </c>
    </row>
    <row r="1276" spans="6:10" ht="15.75" customHeight="1" x14ac:dyDescent="0.25">
      <c r="F1276" s="35" t="s">
        <v>184</v>
      </c>
      <c r="G1276" s="35" t="s">
        <v>184</v>
      </c>
      <c r="H1276" s="35" t="s">
        <v>184</v>
      </c>
      <c r="I1276" s="35" t="s">
        <v>4390</v>
      </c>
      <c r="J1276" s="35" t="s">
        <v>4395</v>
      </c>
    </row>
    <row r="1277" spans="6:10" ht="15.75" customHeight="1" x14ac:dyDescent="0.25">
      <c r="F1277" s="35" t="s">
        <v>184</v>
      </c>
      <c r="G1277" s="35" t="s">
        <v>184</v>
      </c>
      <c r="H1277" s="35" t="s">
        <v>184</v>
      </c>
      <c r="I1277" s="35" t="s">
        <v>4390</v>
      </c>
      <c r="J1277" s="35" t="s">
        <v>4396</v>
      </c>
    </row>
    <row r="1278" spans="6:10" ht="15.75" customHeight="1" x14ac:dyDescent="0.25">
      <c r="F1278" s="35" t="s">
        <v>184</v>
      </c>
      <c r="G1278" s="35" t="s">
        <v>184</v>
      </c>
      <c r="H1278" s="35" t="s">
        <v>184</v>
      </c>
      <c r="I1278" s="35" t="s">
        <v>4390</v>
      </c>
      <c r="J1278" s="35" t="s">
        <v>4397</v>
      </c>
    </row>
    <row r="1279" spans="6:10" ht="15.75" customHeight="1" x14ac:dyDescent="0.25">
      <c r="F1279" s="35" t="s">
        <v>184</v>
      </c>
      <c r="G1279" s="35" t="s">
        <v>184</v>
      </c>
      <c r="H1279" s="35" t="s">
        <v>184</v>
      </c>
      <c r="I1279" s="35" t="s">
        <v>4390</v>
      </c>
      <c r="J1279" s="35" t="s">
        <v>4398</v>
      </c>
    </row>
    <row r="1280" spans="6:10" ht="15.75" customHeight="1" x14ac:dyDescent="0.25">
      <c r="F1280" s="35" t="s">
        <v>184</v>
      </c>
      <c r="G1280" s="35" t="s">
        <v>184</v>
      </c>
      <c r="H1280" s="35" t="s">
        <v>184</v>
      </c>
      <c r="I1280" s="35" t="s">
        <v>4390</v>
      </c>
      <c r="J1280" s="35" t="s">
        <v>4171</v>
      </c>
    </row>
    <row r="1281" spans="6:10" ht="15.75" customHeight="1" x14ac:dyDescent="0.25">
      <c r="F1281" s="35" t="s">
        <v>184</v>
      </c>
      <c r="G1281" s="35" t="s">
        <v>184</v>
      </c>
      <c r="H1281" s="35" t="s">
        <v>184</v>
      </c>
      <c r="I1281" s="35" t="s">
        <v>4390</v>
      </c>
      <c r="J1281" s="35" t="s">
        <v>4333</v>
      </c>
    </row>
    <row r="1282" spans="6:10" ht="15.75" customHeight="1" x14ac:dyDescent="0.25">
      <c r="F1282" s="35" t="s">
        <v>184</v>
      </c>
      <c r="G1282" s="35" t="s">
        <v>184</v>
      </c>
      <c r="H1282" s="35" t="s">
        <v>184</v>
      </c>
      <c r="I1282" s="35" t="s">
        <v>4390</v>
      </c>
      <c r="J1282" s="35" t="s">
        <v>4399</v>
      </c>
    </row>
    <row r="1283" spans="6:10" ht="15.75" customHeight="1" x14ac:dyDescent="0.25">
      <c r="F1283" s="35" t="s">
        <v>3124</v>
      </c>
      <c r="G1283" s="35" t="s">
        <v>3124</v>
      </c>
      <c r="H1283" s="35" t="s">
        <v>3124</v>
      </c>
      <c r="I1283" s="35" t="s">
        <v>4400</v>
      </c>
      <c r="J1283" s="35" t="s">
        <v>3124</v>
      </c>
    </row>
    <row r="1284" spans="6:10" ht="15.75" customHeight="1" x14ac:dyDescent="0.25">
      <c r="F1284" s="35" t="s">
        <v>3124</v>
      </c>
      <c r="G1284" s="35" t="s">
        <v>3124</v>
      </c>
      <c r="H1284" s="35" t="s">
        <v>3124</v>
      </c>
      <c r="I1284" s="35" t="s">
        <v>4400</v>
      </c>
      <c r="J1284" s="35" t="s">
        <v>4401</v>
      </c>
    </row>
    <row r="1285" spans="6:10" ht="15.75" customHeight="1" x14ac:dyDescent="0.25">
      <c r="F1285" s="35" t="s">
        <v>3124</v>
      </c>
      <c r="G1285" s="35" t="s">
        <v>3124</v>
      </c>
      <c r="H1285" s="35" t="s">
        <v>3124</v>
      </c>
      <c r="I1285" s="35" t="s">
        <v>4400</v>
      </c>
      <c r="J1285" s="35" t="s">
        <v>4402</v>
      </c>
    </row>
    <row r="1286" spans="6:10" ht="15.75" customHeight="1" x14ac:dyDescent="0.25">
      <c r="F1286" s="35" t="s">
        <v>3124</v>
      </c>
      <c r="G1286" s="35" t="s">
        <v>3124</v>
      </c>
      <c r="H1286" s="35" t="s">
        <v>3124</v>
      </c>
      <c r="I1286" s="35" t="s">
        <v>4400</v>
      </c>
      <c r="J1286" s="35" t="s">
        <v>4403</v>
      </c>
    </row>
    <row r="1287" spans="6:10" ht="15.75" customHeight="1" x14ac:dyDescent="0.25">
      <c r="F1287" s="35" t="s">
        <v>3124</v>
      </c>
      <c r="G1287" s="35" t="s">
        <v>3124</v>
      </c>
      <c r="H1287" s="35" t="s">
        <v>3124</v>
      </c>
      <c r="I1287" s="35" t="s">
        <v>4400</v>
      </c>
      <c r="J1287" s="35" t="s">
        <v>4404</v>
      </c>
    </row>
    <row r="1288" spans="6:10" ht="15.75" customHeight="1" x14ac:dyDescent="0.25">
      <c r="F1288" s="35" t="s">
        <v>3124</v>
      </c>
      <c r="G1288" s="35" t="s">
        <v>3124</v>
      </c>
      <c r="H1288" s="35" t="s">
        <v>3124</v>
      </c>
      <c r="I1288" s="35" t="s">
        <v>4400</v>
      </c>
      <c r="J1288" s="35" t="s">
        <v>4405</v>
      </c>
    </row>
    <row r="1289" spans="6:10" ht="15.75" customHeight="1" x14ac:dyDescent="0.25">
      <c r="F1289" s="35" t="s">
        <v>3124</v>
      </c>
      <c r="G1289" s="35" t="s">
        <v>3124</v>
      </c>
      <c r="H1289" s="35" t="s">
        <v>3124</v>
      </c>
      <c r="I1289" s="35" t="s">
        <v>4400</v>
      </c>
      <c r="J1289" s="35" t="s">
        <v>4406</v>
      </c>
    </row>
    <row r="1290" spans="6:10" ht="15.75" customHeight="1" x14ac:dyDescent="0.25">
      <c r="F1290" s="35" t="s">
        <v>3124</v>
      </c>
      <c r="G1290" s="35" t="s">
        <v>3124</v>
      </c>
      <c r="H1290" s="35" t="s">
        <v>3124</v>
      </c>
      <c r="I1290" s="35" t="s">
        <v>4400</v>
      </c>
      <c r="J1290" s="35" t="s">
        <v>4407</v>
      </c>
    </row>
    <row r="1291" spans="6:10" ht="15.75" customHeight="1" x14ac:dyDescent="0.25">
      <c r="F1291" s="35" t="s">
        <v>3124</v>
      </c>
      <c r="G1291" s="35" t="s">
        <v>3124</v>
      </c>
      <c r="H1291" s="35" t="s">
        <v>3124</v>
      </c>
      <c r="I1291" s="35" t="s">
        <v>4400</v>
      </c>
      <c r="J1291" s="35" t="s">
        <v>4408</v>
      </c>
    </row>
    <row r="1292" spans="6:10" ht="15.75" customHeight="1" x14ac:dyDescent="0.25">
      <c r="F1292" s="35" t="s">
        <v>3124</v>
      </c>
      <c r="G1292" s="35" t="s">
        <v>3124</v>
      </c>
      <c r="H1292" s="35" t="s">
        <v>3124</v>
      </c>
      <c r="I1292" s="35" t="s">
        <v>4400</v>
      </c>
      <c r="J1292" s="35" t="s">
        <v>4222</v>
      </c>
    </row>
    <row r="1293" spans="6:10" ht="15.75" customHeight="1" x14ac:dyDescent="0.25">
      <c r="F1293" s="35" t="s">
        <v>3124</v>
      </c>
      <c r="G1293" s="35" t="s">
        <v>3124</v>
      </c>
      <c r="H1293" s="35" t="s">
        <v>3124</v>
      </c>
      <c r="I1293" s="35" t="s">
        <v>4400</v>
      </c>
      <c r="J1293" s="35" t="s">
        <v>4409</v>
      </c>
    </row>
    <row r="1294" spans="6:10" ht="15.75" customHeight="1" x14ac:dyDescent="0.25">
      <c r="F1294" s="35" t="s">
        <v>3124</v>
      </c>
      <c r="G1294" s="35" t="s">
        <v>3124</v>
      </c>
      <c r="H1294" s="35" t="s">
        <v>3124</v>
      </c>
      <c r="I1294" s="35" t="s">
        <v>4400</v>
      </c>
      <c r="J1294" s="35" t="s">
        <v>3267</v>
      </c>
    </row>
    <row r="1295" spans="6:10" ht="15.75" customHeight="1" x14ac:dyDescent="0.25">
      <c r="F1295" s="35" t="s">
        <v>3124</v>
      </c>
      <c r="G1295" s="35" t="s">
        <v>3124</v>
      </c>
      <c r="H1295" s="35" t="s">
        <v>3124</v>
      </c>
      <c r="I1295" s="35" t="s">
        <v>4400</v>
      </c>
      <c r="J1295" s="35" t="s">
        <v>4410</v>
      </c>
    </row>
    <row r="1296" spans="6:10" ht="15.75" customHeight="1" x14ac:dyDescent="0.25">
      <c r="F1296" s="35" t="s">
        <v>3124</v>
      </c>
      <c r="G1296" s="35" t="s">
        <v>3124</v>
      </c>
      <c r="H1296" s="35" t="s">
        <v>3124</v>
      </c>
      <c r="I1296" s="35" t="s">
        <v>4400</v>
      </c>
      <c r="J1296" s="35" t="s">
        <v>4411</v>
      </c>
    </row>
    <row r="1297" spans="6:10" ht="15.75" customHeight="1" x14ac:dyDescent="0.25">
      <c r="F1297" s="35" t="s">
        <v>3124</v>
      </c>
      <c r="G1297" s="35" t="s">
        <v>3124</v>
      </c>
      <c r="H1297" s="35" t="s">
        <v>3124</v>
      </c>
      <c r="I1297" s="35" t="s">
        <v>4400</v>
      </c>
      <c r="J1297" s="35" t="s">
        <v>4372</v>
      </c>
    </row>
    <row r="1298" spans="6:10" ht="15.75" customHeight="1" x14ac:dyDescent="0.25">
      <c r="F1298" s="35" t="s">
        <v>3124</v>
      </c>
      <c r="G1298" s="35" t="s">
        <v>3124</v>
      </c>
      <c r="H1298" s="35" t="s">
        <v>3124</v>
      </c>
      <c r="I1298" s="35" t="s">
        <v>4400</v>
      </c>
      <c r="J1298" s="35" t="s">
        <v>4412</v>
      </c>
    </row>
    <row r="1299" spans="6:10" ht="15.75" customHeight="1" x14ac:dyDescent="0.25">
      <c r="F1299" s="35" t="s">
        <v>3124</v>
      </c>
      <c r="G1299" s="35" t="s">
        <v>3124</v>
      </c>
      <c r="H1299" s="35" t="s">
        <v>3124</v>
      </c>
      <c r="I1299" s="35" t="s">
        <v>4400</v>
      </c>
      <c r="J1299" s="35" t="s">
        <v>4413</v>
      </c>
    </row>
    <row r="1300" spans="6:10" ht="15.75" customHeight="1" x14ac:dyDescent="0.25">
      <c r="F1300" s="35" t="s">
        <v>3124</v>
      </c>
      <c r="G1300" s="35" t="s">
        <v>3124</v>
      </c>
      <c r="H1300" s="35" t="s">
        <v>3124</v>
      </c>
      <c r="I1300" s="35" t="s">
        <v>4400</v>
      </c>
      <c r="J1300" s="35" t="s">
        <v>4414</v>
      </c>
    </row>
    <row r="1301" spans="6:10" ht="15.75" customHeight="1" x14ac:dyDescent="0.25">
      <c r="F1301" s="35" t="s">
        <v>3124</v>
      </c>
      <c r="G1301" s="35" t="s">
        <v>3124</v>
      </c>
      <c r="H1301" s="35" t="s">
        <v>3124</v>
      </c>
      <c r="I1301" s="35" t="s">
        <v>4400</v>
      </c>
      <c r="J1301" s="35" t="s">
        <v>4415</v>
      </c>
    </row>
    <row r="1302" spans="6:10" ht="15.75" customHeight="1" x14ac:dyDescent="0.25">
      <c r="F1302" s="35" t="s">
        <v>3124</v>
      </c>
      <c r="G1302" s="35" t="s">
        <v>3124</v>
      </c>
      <c r="H1302" s="35" t="s">
        <v>3124</v>
      </c>
      <c r="I1302" s="35" t="s">
        <v>4400</v>
      </c>
      <c r="J1302" s="35" t="s">
        <v>4416</v>
      </c>
    </row>
    <row r="1303" spans="6:10" ht="15.75" customHeight="1" x14ac:dyDescent="0.25">
      <c r="F1303" s="35" t="s">
        <v>3124</v>
      </c>
      <c r="G1303" s="35" t="s">
        <v>3124</v>
      </c>
      <c r="H1303" s="35" t="s">
        <v>3124</v>
      </c>
      <c r="I1303" s="35" t="s">
        <v>4400</v>
      </c>
      <c r="J1303" s="35" t="s">
        <v>3425</v>
      </c>
    </row>
    <row r="1304" spans="6:10" ht="15.75" customHeight="1" x14ac:dyDescent="0.25">
      <c r="F1304" s="35" t="s">
        <v>3124</v>
      </c>
      <c r="G1304" s="35" t="s">
        <v>3124</v>
      </c>
      <c r="H1304" s="35" t="s">
        <v>3124</v>
      </c>
      <c r="I1304" s="35" t="s">
        <v>4400</v>
      </c>
      <c r="J1304" s="35" t="s">
        <v>3592</v>
      </c>
    </row>
    <row r="1305" spans="6:10" ht="15.75" customHeight="1" x14ac:dyDescent="0.25">
      <c r="F1305" s="35" t="s">
        <v>3124</v>
      </c>
      <c r="G1305" s="35" t="s">
        <v>3124</v>
      </c>
      <c r="H1305" s="35" t="s">
        <v>3124</v>
      </c>
      <c r="I1305" s="35" t="s">
        <v>4400</v>
      </c>
      <c r="J1305" s="35" t="s">
        <v>4417</v>
      </c>
    </row>
    <row r="1306" spans="6:10" ht="15.75" customHeight="1" x14ac:dyDescent="0.25">
      <c r="F1306" s="35" t="s">
        <v>3124</v>
      </c>
      <c r="G1306" s="35" t="s">
        <v>3124</v>
      </c>
      <c r="H1306" s="35" t="s">
        <v>3124</v>
      </c>
      <c r="I1306" s="35" t="s">
        <v>4400</v>
      </c>
      <c r="J1306" s="35" t="s">
        <v>4418</v>
      </c>
    </row>
    <row r="1307" spans="6:10" ht="15.75" customHeight="1" x14ac:dyDescent="0.25">
      <c r="F1307" s="35" t="s">
        <v>3124</v>
      </c>
      <c r="G1307" s="35" t="s">
        <v>3124</v>
      </c>
      <c r="H1307" s="35" t="s">
        <v>3124</v>
      </c>
      <c r="I1307" s="35" t="s">
        <v>4400</v>
      </c>
      <c r="J1307" s="35" t="s">
        <v>4419</v>
      </c>
    </row>
    <row r="1308" spans="6:10" ht="15.75" customHeight="1" x14ac:dyDescent="0.25">
      <c r="F1308" s="35" t="s">
        <v>3124</v>
      </c>
      <c r="G1308" s="35" t="s">
        <v>3124</v>
      </c>
      <c r="H1308" s="35" t="s">
        <v>3124</v>
      </c>
      <c r="I1308" s="35" t="s">
        <v>4400</v>
      </c>
      <c r="J1308" s="35" t="s">
        <v>4420</v>
      </c>
    </row>
    <row r="1309" spans="6:10" ht="15.75" customHeight="1" x14ac:dyDescent="0.25">
      <c r="F1309" s="35" t="s">
        <v>3124</v>
      </c>
      <c r="G1309" s="35" t="s">
        <v>3124</v>
      </c>
      <c r="H1309" s="35" t="s">
        <v>3124</v>
      </c>
      <c r="I1309" s="35" t="s">
        <v>4400</v>
      </c>
      <c r="J1309" s="35" t="s">
        <v>4421</v>
      </c>
    </row>
    <row r="1310" spans="6:10" ht="15.75" customHeight="1" x14ac:dyDescent="0.25">
      <c r="F1310" s="35" t="s">
        <v>3124</v>
      </c>
      <c r="G1310" s="35" t="s">
        <v>3124</v>
      </c>
      <c r="H1310" s="35" t="s">
        <v>3124</v>
      </c>
      <c r="I1310" s="35" t="s">
        <v>4400</v>
      </c>
      <c r="J1310" s="35" t="s">
        <v>4422</v>
      </c>
    </row>
    <row r="1311" spans="6:10" ht="15.75" customHeight="1" x14ac:dyDescent="0.25">
      <c r="F1311" s="35" t="s">
        <v>3124</v>
      </c>
      <c r="G1311" s="35" t="s">
        <v>3124</v>
      </c>
      <c r="H1311" s="35" t="s">
        <v>3124</v>
      </c>
      <c r="I1311" s="35" t="s">
        <v>4400</v>
      </c>
      <c r="J1311" s="35" t="s">
        <v>4423</v>
      </c>
    </row>
    <row r="1312" spans="6:10" ht="15.75" customHeight="1" x14ac:dyDescent="0.25">
      <c r="F1312" s="35" t="s">
        <v>3124</v>
      </c>
      <c r="G1312" s="35" t="s">
        <v>3124</v>
      </c>
      <c r="H1312" s="35" t="s">
        <v>3124</v>
      </c>
      <c r="I1312" s="35" t="s">
        <v>4400</v>
      </c>
      <c r="J1312" s="35" t="s">
        <v>4424</v>
      </c>
    </row>
    <row r="1313" spans="6:10" ht="15.75" customHeight="1" x14ac:dyDescent="0.25">
      <c r="F1313" s="35" t="s">
        <v>3124</v>
      </c>
      <c r="G1313" s="35" t="s">
        <v>3124</v>
      </c>
      <c r="H1313" s="35" t="s">
        <v>3124</v>
      </c>
      <c r="I1313" s="35" t="s">
        <v>4400</v>
      </c>
      <c r="J1313" s="35" t="s">
        <v>4063</v>
      </c>
    </row>
    <row r="1314" spans="6:10" ht="15.75" customHeight="1" x14ac:dyDescent="0.25">
      <c r="F1314" s="35" t="s">
        <v>3124</v>
      </c>
      <c r="G1314" s="35" t="s">
        <v>3124</v>
      </c>
      <c r="H1314" s="35" t="s">
        <v>3124</v>
      </c>
      <c r="I1314" s="35" t="s">
        <v>4400</v>
      </c>
      <c r="J1314" s="35" t="s">
        <v>4425</v>
      </c>
    </row>
    <row r="1315" spans="6:10" ht="15.75" customHeight="1" x14ac:dyDescent="0.25">
      <c r="F1315" s="35" t="s">
        <v>3124</v>
      </c>
      <c r="G1315" s="35" t="s">
        <v>3124</v>
      </c>
      <c r="H1315" s="35" t="s">
        <v>3124</v>
      </c>
      <c r="I1315" s="35" t="s">
        <v>4400</v>
      </c>
      <c r="J1315" s="35" t="s">
        <v>4426</v>
      </c>
    </row>
    <row r="1316" spans="6:10" ht="15.75" customHeight="1" x14ac:dyDescent="0.25">
      <c r="F1316" s="35" t="s">
        <v>3124</v>
      </c>
      <c r="G1316" s="35" t="s">
        <v>3124</v>
      </c>
      <c r="H1316" s="35" t="s">
        <v>3124</v>
      </c>
      <c r="I1316" s="35" t="s">
        <v>4400</v>
      </c>
      <c r="J1316" s="35" t="s">
        <v>3354</v>
      </c>
    </row>
    <row r="1317" spans="6:10" ht="15.75" customHeight="1" x14ac:dyDescent="0.25">
      <c r="F1317" s="35" t="s">
        <v>3124</v>
      </c>
      <c r="G1317" s="35" t="s">
        <v>3124</v>
      </c>
      <c r="H1317" s="35" t="s">
        <v>3124</v>
      </c>
      <c r="I1317" s="35" t="s">
        <v>4400</v>
      </c>
      <c r="J1317" s="35" t="s">
        <v>4427</v>
      </c>
    </row>
    <row r="1318" spans="6:10" ht="15.75" customHeight="1" x14ac:dyDescent="0.25">
      <c r="F1318" s="35" t="s">
        <v>3124</v>
      </c>
      <c r="G1318" s="35" t="s">
        <v>3124</v>
      </c>
      <c r="H1318" s="35" t="s">
        <v>3124</v>
      </c>
      <c r="I1318" s="35" t="s">
        <v>4400</v>
      </c>
      <c r="J1318" s="35" t="s">
        <v>3219</v>
      </c>
    </row>
    <row r="1319" spans="6:10" ht="15.75" customHeight="1" x14ac:dyDescent="0.25">
      <c r="F1319" s="35" t="s">
        <v>3124</v>
      </c>
      <c r="G1319" s="35" t="s">
        <v>3124</v>
      </c>
      <c r="H1319" s="35" t="s">
        <v>3124</v>
      </c>
      <c r="I1319" s="35" t="s">
        <v>4400</v>
      </c>
      <c r="J1319" s="35" t="s">
        <v>4428</v>
      </c>
    </row>
    <row r="1320" spans="6:10" ht="15.75" customHeight="1" x14ac:dyDescent="0.25">
      <c r="F1320" s="35" t="s">
        <v>3124</v>
      </c>
      <c r="G1320" s="35" t="s">
        <v>3124</v>
      </c>
      <c r="H1320" s="35" t="s">
        <v>3124</v>
      </c>
      <c r="I1320" s="35" t="s">
        <v>4400</v>
      </c>
      <c r="J1320" s="35" t="s">
        <v>4429</v>
      </c>
    </row>
    <row r="1321" spans="6:10" ht="15.75" customHeight="1" x14ac:dyDescent="0.25">
      <c r="F1321" s="35" t="s">
        <v>3124</v>
      </c>
      <c r="G1321" s="35" t="s">
        <v>3124</v>
      </c>
      <c r="H1321" s="35" t="s">
        <v>3124</v>
      </c>
      <c r="I1321" s="35" t="s">
        <v>4400</v>
      </c>
      <c r="J1321" s="35" t="s">
        <v>3248</v>
      </c>
    </row>
    <row r="1322" spans="6:10" ht="15.75" customHeight="1" x14ac:dyDescent="0.25">
      <c r="F1322" s="35" t="s">
        <v>3124</v>
      </c>
      <c r="G1322" s="35" t="s">
        <v>3124</v>
      </c>
      <c r="H1322" s="35" t="s">
        <v>3124</v>
      </c>
      <c r="I1322" s="35" t="s">
        <v>4400</v>
      </c>
      <c r="J1322" s="35" t="s">
        <v>4430</v>
      </c>
    </row>
    <row r="1323" spans="6:10" ht="15.75" customHeight="1" x14ac:dyDescent="0.25">
      <c r="F1323" s="35" t="s">
        <v>3124</v>
      </c>
      <c r="G1323" s="35" t="s">
        <v>3124</v>
      </c>
      <c r="H1323" s="35" t="s">
        <v>3124</v>
      </c>
      <c r="I1323" s="35" t="s">
        <v>4400</v>
      </c>
      <c r="J1323" s="35" t="s">
        <v>4431</v>
      </c>
    </row>
    <row r="1324" spans="6:10" ht="15.75" customHeight="1" x14ac:dyDescent="0.25">
      <c r="F1324" s="35" t="s">
        <v>3124</v>
      </c>
      <c r="G1324" s="35" t="s">
        <v>3124</v>
      </c>
      <c r="H1324" s="35" t="s">
        <v>3124</v>
      </c>
      <c r="I1324" s="35" t="s">
        <v>4400</v>
      </c>
      <c r="J1324" s="35" t="s">
        <v>4432</v>
      </c>
    </row>
    <row r="1325" spans="6:10" ht="15.75" customHeight="1" x14ac:dyDescent="0.25">
      <c r="F1325" s="35" t="s">
        <v>3124</v>
      </c>
      <c r="G1325" s="35" t="s">
        <v>3124</v>
      </c>
      <c r="H1325" s="35" t="s">
        <v>3124</v>
      </c>
      <c r="I1325" s="35" t="s">
        <v>4400</v>
      </c>
      <c r="J1325" s="35" t="s">
        <v>4433</v>
      </c>
    </row>
    <row r="1326" spans="6:10" ht="15.75" customHeight="1" x14ac:dyDescent="0.25">
      <c r="F1326" s="35" t="s">
        <v>3124</v>
      </c>
      <c r="G1326" s="35" t="s">
        <v>3124</v>
      </c>
      <c r="H1326" s="35" t="s">
        <v>3338</v>
      </c>
      <c r="I1326" s="35" t="s">
        <v>3338</v>
      </c>
      <c r="J1326" s="35" t="s">
        <v>3338</v>
      </c>
    </row>
    <row r="1327" spans="6:10" ht="15.75" customHeight="1" x14ac:dyDescent="0.25">
      <c r="F1327" s="35" t="s">
        <v>3124</v>
      </c>
      <c r="G1327" s="35" t="s">
        <v>3124</v>
      </c>
      <c r="H1327" s="35" t="s">
        <v>3338</v>
      </c>
      <c r="I1327" s="35" t="s">
        <v>3338</v>
      </c>
      <c r="J1327" s="35" t="s">
        <v>4434</v>
      </c>
    </row>
    <row r="1328" spans="6:10" ht="15.75" customHeight="1" x14ac:dyDescent="0.25">
      <c r="F1328" s="35" t="s">
        <v>3124</v>
      </c>
      <c r="G1328" s="35" t="s">
        <v>3124</v>
      </c>
      <c r="H1328" s="35" t="s">
        <v>3338</v>
      </c>
      <c r="I1328" s="35" t="s">
        <v>3338</v>
      </c>
      <c r="J1328" s="35" t="s">
        <v>4435</v>
      </c>
    </row>
    <row r="1329" spans="6:10" ht="15.75" customHeight="1" x14ac:dyDescent="0.25">
      <c r="F1329" s="35" t="s">
        <v>3124</v>
      </c>
      <c r="G1329" s="35" t="s">
        <v>3124</v>
      </c>
      <c r="H1329" s="35" t="s">
        <v>3338</v>
      </c>
      <c r="I1329" s="35" t="s">
        <v>3338</v>
      </c>
      <c r="J1329" s="35" t="s">
        <v>4436</v>
      </c>
    </row>
    <row r="1330" spans="6:10" ht="15.75" customHeight="1" x14ac:dyDescent="0.25">
      <c r="F1330" s="35" t="s">
        <v>3124</v>
      </c>
      <c r="G1330" s="35" t="s">
        <v>3124</v>
      </c>
      <c r="H1330" s="35" t="s">
        <v>3338</v>
      </c>
      <c r="I1330" s="35" t="s">
        <v>3338</v>
      </c>
      <c r="J1330" s="35" t="s">
        <v>4437</v>
      </c>
    </row>
    <row r="1331" spans="6:10" ht="15.75" customHeight="1" x14ac:dyDescent="0.25">
      <c r="F1331" s="35" t="s">
        <v>3124</v>
      </c>
      <c r="G1331" s="35" t="s">
        <v>3124</v>
      </c>
      <c r="H1331" s="35" t="s">
        <v>3340</v>
      </c>
      <c r="I1331" s="35" t="s">
        <v>3340</v>
      </c>
      <c r="J1331" s="35" t="s">
        <v>3340</v>
      </c>
    </row>
    <row r="1332" spans="6:10" ht="15.75" customHeight="1" x14ac:dyDescent="0.25">
      <c r="F1332" s="35" t="s">
        <v>3124</v>
      </c>
      <c r="G1332" s="35" t="s">
        <v>3124</v>
      </c>
      <c r="H1332" s="35" t="s">
        <v>3340</v>
      </c>
      <c r="I1332" s="35" t="s">
        <v>3340</v>
      </c>
      <c r="J1332" s="35" t="s">
        <v>4438</v>
      </c>
    </row>
    <row r="1333" spans="6:10" ht="15.75" customHeight="1" x14ac:dyDescent="0.25">
      <c r="F1333" s="35" t="s">
        <v>3124</v>
      </c>
      <c r="G1333" s="35" t="s">
        <v>3124</v>
      </c>
      <c r="H1333" s="35" t="s">
        <v>3340</v>
      </c>
      <c r="I1333" s="35" t="s">
        <v>3340</v>
      </c>
      <c r="J1333" s="35" t="s">
        <v>4439</v>
      </c>
    </row>
    <row r="1334" spans="6:10" ht="15.75" customHeight="1" x14ac:dyDescent="0.25">
      <c r="F1334" s="35" t="s">
        <v>3124</v>
      </c>
      <c r="G1334" s="35" t="s">
        <v>3124</v>
      </c>
      <c r="H1334" s="35" t="s">
        <v>3340</v>
      </c>
      <c r="I1334" s="35" t="s">
        <v>3340</v>
      </c>
      <c r="J1334" s="35" t="s">
        <v>4440</v>
      </c>
    </row>
    <row r="1335" spans="6:10" ht="15.75" customHeight="1" x14ac:dyDescent="0.25">
      <c r="F1335" s="35" t="s">
        <v>3124</v>
      </c>
      <c r="G1335" s="35" t="s">
        <v>3124</v>
      </c>
      <c r="H1335" s="35" t="s">
        <v>3340</v>
      </c>
      <c r="I1335" s="35" t="s">
        <v>3340</v>
      </c>
      <c r="J1335" s="35" t="s">
        <v>4441</v>
      </c>
    </row>
    <row r="1336" spans="6:10" ht="15.75" customHeight="1" x14ac:dyDescent="0.25">
      <c r="F1336" s="35" t="s">
        <v>3124</v>
      </c>
      <c r="G1336" s="35" t="s">
        <v>3124</v>
      </c>
      <c r="H1336" s="35" t="s">
        <v>3342</v>
      </c>
      <c r="I1336" s="35" t="s">
        <v>3342</v>
      </c>
      <c r="J1336" s="35" t="s">
        <v>3342</v>
      </c>
    </row>
    <row r="1337" spans="6:10" ht="15.75" customHeight="1" x14ac:dyDescent="0.25">
      <c r="F1337" s="35" t="s">
        <v>3124</v>
      </c>
      <c r="G1337" s="35" t="s">
        <v>3124</v>
      </c>
      <c r="H1337" s="35" t="s">
        <v>3342</v>
      </c>
      <c r="I1337" s="35" t="s">
        <v>3342</v>
      </c>
      <c r="J1337" s="35" t="s">
        <v>4442</v>
      </c>
    </row>
    <row r="1338" spans="6:10" ht="15.75" customHeight="1" x14ac:dyDescent="0.25">
      <c r="F1338" s="35" t="s">
        <v>3124</v>
      </c>
      <c r="G1338" s="35" t="s">
        <v>3124</v>
      </c>
      <c r="H1338" s="35" t="s">
        <v>3342</v>
      </c>
      <c r="I1338" s="35" t="s">
        <v>3342</v>
      </c>
      <c r="J1338" s="35" t="s">
        <v>4443</v>
      </c>
    </row>
    <row r="1339" spans="6:10" ht="15.75" customHeight="1" x14ac:dyDescent="0.25">
      <c r="F1339" s="35" t="s">
        <v>3124</v>
      </c>
      <c r="G1339" s="35" t="s">
        <v>3124</v>
      </c>
      <c r="H1339" s="35" t="s">
        <v>3342</v>
      </c>
      <c r="I1339" s="35" t="s">
        <v>3342</v>
      </c>
      <c r="J1339" s="35" t="s">
        <v>4444</v>
      </c>
    </row>
    <row r="1340" spans="6:10" ht="15.75" customHeight="1" x14ac:dyDescent="0.25">
      <c r="F1340" s="35" t="s">
        <v>3124</v>
      </c>
      <c r="G1340" s="35" t="s">
        <v>3124</v>
      </c>
      <c r="H1340" s="35" t="s">
        <v>3342</v>
      </c>
      <c r="I1340" s="35" t="s">
        <v>3342</v>
      </c>
      <c r="J1340" s="35" t="s">
        <v>4445</v>
      </c>
    </row>
    <row r="1341" spans="6:10" ht="15.75" customHeight="1" x14ac:dyDescent="0.25">
      <c r="F1341" s="35" t="s">
        <v>3124</v>
      </c>
      <c r="G1341" s="35" t="s">
        <v>3124</v>
      </c>
      <c r="H1341" s="35" t="s">
        <v>3342</v>
      </c>
      <c r="I1341" s="35" t="s">
        <v>3342</v>
      </c>
      <c r="J1341" s="35" t="s">
        <v>4140</v>
      </c>
    </row>
    <row r="1342" spans="6:10" ht="15.75" customHeight="1" x14ac:dyDescent="0.25">
      <c r="F1342" s="35" t="s">
        <v>3124</v>
      </c>
      <c r="G1342" s="35" t="s">
        <v>3124</v>
      </c>
      <c r="H1342" s="35" t="s">
        <v>3342</v>
      </c>
      <c r="I1342" s="35" t="s">
        <v>3342</v>
      </c>
      <c r="J1342" s="35" t="s">
        <v>4446</v>
      </c>
    </row>
    <row r="1343" spans="6:10" ht="15.75" customHeight="1" x14ac:dyDescent="0.25">
      <c r="F1343" s="35" t="s">
        <v>3124</v>
      </c>
      <c r="G1343" s="35" t="s">
        <v>3124</v>
      </c>
      <c r="H1343" s="35" t="s">
        <v>3344</v>
      </c>
      <c r="I1343" s="35" t="s">
        <v>3344</v>
      </c>
      <c r="J1343" s="35" t="s">
        <v>4447</v>
      </c>
    </row>
    <row r="1344" spans="6:10" ht="15.75" customHeight="1" x14ac:dyDescent="0.25">
      <c r="F1344" s="35" t="s">
        <v>3124</v>
      </c>
      <c r="G1344" s="35" t="s">
        <v>3124</v>
      </c>
      <c r="H1344" s="35" t="s">
        <v>3344</v>
      </c>
      <c r="I1344" s="35" t="s">
        <v>3344</v>
      </c>
      <c r="J1344" s="35" t="s">
        <v>4448</v>
      </c>
    </row>
    <row r="1345" spans="6:10" ht="15.75" customHeight="1" x14ac:dyDescent="0.25">
      <c r="F1345" s="35" t="s">
        <v>3124</v>
      </c>
      <c r="G1345" s="35" t="s">
        <v>3124</v>
      </c>
      <c r="H1345" s="35" t="s">
        <v>3344</v>
      </c>
      <c r="I1345" s="35" t="s">
        <v>3344</v>
      </c>
      <c r="J1345" s="35" t="s">
        <v>4449</v>
      </c>
    </row>
    <row r="1346" spans="6:10" ht="15.75" customHeight="1" x14ac:dyDescent="0.25">
      <c r="F1346" s="35" t="s">
        <v>3124</v>
      </c>
      <c r="G1346" s="35" t="s">
        <v>3124</v>
      </c>
      <c r="H1346" s="35" t="s">
        <v>3344</v>
      </c>
      <c r="I1346" s="35" t="s">
        <v>3344</v>
      </c>
      <c r="J1346" s="35" t="s">
        <v>4450</v>
      </c>
    </row>
    <row r="1347" spans="6:10" ht="15.75" customHeight="1" x14ac:dyDescent="0.25">
      <c r="F1347" s="35" t="s">
        <v>3124</v>
      </c>
      <c r="G1347" s="35" t="s">
        <v>3124</v>
      </c>
      <c r="H1347" s="35" t="s">
        <v>3344</v>
      </c>
      <c r="I1347" s="35" t="s">
        <v>3344</v>
      </c>
      <c r="J1347" s="35" t="s">
        <v>4199</v>
      </c>
    </row>
    <row r="1348" spans="6:10" ht="15.75" customHeight="1" x14ac:dyDescent="0.25">
      <c r="F1348" s="35" t="s">
        <v>3124</v>
      </c>
      <c r="G1348" s="35" t="s">
        <v>3124</v>
      </c>
      <c r="H1348" s="35" t="s">
        <v>3344</v>
      </c>
      <c r="I1348" s="35" t="s">
        <v>3344</v>
      </c>
      <c r="J1348" s="35" t="s">
        <v>4451</v>
      </c>
    </row>
    <row r="1349" spans="6:10" ht="15.75" customHeight="1" x14ac:dyDescent="0.25">
      <c r="F1349" s="35" t="s">
        <v>3124</v>
      </c>
      <c r="G1349" s="35" t="s">
        <v>3124</v>
      </c>
      <c r="H1349" s="35" t="s">
        <v>3344</v>
      </c>
      <c r="I1349" s="35" t="s">
        <v>3344</v>
      </c>
      <c r="J1349" s="35" t="s">
        <v>4452</v>
      </c>
    </row>
    <row r="1350" spans="6:10" ht="15.75" customHeight="1" x14ac:dyDescent="0.25">
      <c r="F1350" s="35" t="s">
        <v>3124</v>
      </c>
      <c r="G1350" s="35" t="s">
        <v>3124</v>
      </c>
      <c r="H1350" s="35" t="s">
        <v>3344</v>
      </c>
      <c r="I1350" s="35" t="s">
        <v>3344</v>
      </c>
      <c r="J1350" s="35" t="s">
        <v>4453</v>
      </c>
    </row>
    <row r="1351" spans="6:10" ht="15.75" customHeight="1" x14ac:dyDescent="0.25">
      <c r="F1351" s="35" t="s">
        <v>3124</v>
      </c>
      <c r="G1351" s="35" t="s">
        <v>3124</v>
      </c>
      <c r="H1351" s="35" t="s">
        <v>3344</v>
      </c>
      <c r="I1351" s="35" t="s">
        <v>3344</v>
      </c>
      <c r="J1351" s="35" t="s">
        <v>4454</v>
      </c>
    </row>
    <row r="1352" spans="6:10" ht="15.75" customHeight="1" x14ac:dyDescent="0.25">
      <c r="F1352" s="35" t="s">
        <v>3124</v>
      </c>
      <c r="G1352" s="35" t="s">
        <v>3124</v>
      </c>
      <c r="H1352" s="35" t="s">
        <v>3344</v>
      </c>
      <c r="I1352" s="35" t="s">
        <v>3344</v>
      </c>
      <c r="J1352" s="35" t="s">
        <v>4455</v>
      </c>
    </row>
    <row r="1353" spans="6:10" ht="15.75" customHeight="1" x14ac:dyDescent="0.25">
      <c r="F1353" s="35" t="s">
        <v>3124</v>
      </c>
      <c r="G1353" s="35" t="s">
        <v>3124</v>
      </c>
      <c r="H1353" s="35" t="s">
        <v>3344</v>
      </c>
      <c r="I1353" s="35" t="s">
        <v>3344</v>
      </c>
      <c r="J1353" s="35" t="s">
        <v>4456</v>
      </c>
    </row>
    <row r="1354" spans="6:10" ht="15.75" customHeight="1" x14ac:dyDescent="0.25">
      <c r="F1354" s="35" t="s">
        <v>3124</v>
      </c>
      <c r="G1354" s="35" t="s">
        <v>3124</v>
      </c>
      <c r="H1354" s="35" t="s">
        <v>3344</v>
      </c>
      <c r="I1354" s="35" t="s">
        <v>3344</v>
      </c>
      <c r="J1354" s="35" t="s">
        <v>4457</v>
      </c>
    </row>
    <row r="1355" spans="6:10" ht="15.75" customHeight="1" x14ac:dyDescent="0.25">
      <c r="F1355" s="35" t="s">
        <v>3124</v>
      </c>
      <c r="G1355" s="35" t="s">
        <v>3124</v>
      </c>
      <c r="H1355" s="35" t="s">
        <v>3344</v>
      </c>
      <c r="I1355" s="35" t="s">
        <v>3344</v>
      </c>
      <c r="J1355" s="35" t="s">
        <v>3577</v>
      </c>
    </row>
    <row r="1356" spans="6:10" ht="15.75" customHeight="1" x14ac:dyDescent="0.25">
      <c r="F1356" s="35" t="s">
        <v>3124</v>
      </c>
      <c r="G1356" s="35" t="s">
        <v>3124</v>
      </c>
      <c r="H1356" s="35" t="s">
        <v>3344</v>
      </c>
      <c r="I1356" s="35" t="s">
        <v>3344</v>
      </c>
      <c r="J1356" s="35" t="s">
        <v>3354</v>
      </c>
    </row>
    <row r="1357" spans="6:10" ht="15.75" customHeight="1" x14ac:dyDescent="0.25">
      <c r="F1357" s="35" t="s">
        <v>3124</v>
      </c>
      <c r="G1357" s="35" t="s">
        <v>3124</v>
      </c>
      <c r="H1357" s="35" t="s">
        <v>3344</v>
      </c>
      <c r="I1357" s="35" t="s">
        <v>3344</v>
      </c>
      <c r="J1357" s="35" t="s">
        <v>4458</v>
      </c>
    </row>
    <row r="1358" spans="6:10" ht="15.75" customHeight="1" x14ac:dyDescent="0.25">
      <c r="F1358" s="35" t="s">
        <v>3124</v>
      </c>
      <c r="G1358" s="35" t="s">
        <v>3124</v>
      </c>
      <c r="H1358" s="35" t="s">
        <v>3344</v>
      </c>
      <c r="I1358" s="35" t="s">
        <v>3344</v>
      </c>
      <c r="J1358" s="35" t="s">
        <v>4459</v>
      </c>
    </row>
    <row r="1359" spans="6:10" ht="15.75" customHeight="1" x14ac:dyDescent="0.25">
      <c r="F1359" s="35" t="s">
        <v>3124</v>
      </c>
      <c r="G1359" s="35" t="s">
        <v>3124</v>
      </c>
      <c r="H1359" s="35" t="s">
        <v>3346</v>
      </c>
      <c r="I1359" s="35" t="s">
        <v>3346</v>
      </c>
      <c r="J1359" s="35" t="s">
        <v>3346</v>
      </c>
    </row>
    <row r="1360" spans="6:10" ht="15.75" customHeight="1" x14ac:dyDescent="0.25">
      <c r="F1360" s="35" t="s">
        <v>3124</v>
      </c>
      <c r="G1360" s="35" t="s">
        <v>3124</v>
      </c>
      <c r="H1360" s="35" t="s">
        <v>3346</v>
      </c>
      <c r="I1360" s="35" t="s">
        <v>3346</v>
      </c>
      <c r="J1360" s="35" t="s">
        <v>4460</v>
      </c>
    </row>
    <row r="1361" spans="6:10" ht="15.75" customHeight="1" x14ac:dyDescent="0.25">
      <c r="F1361" s="35" t="s">
        <v>3124</v>
      </c>
      <c r="G1361" s="35" t="s">
        <v>3124</v>
      </c>
      <c r="H1361" s="35" t="s">
        <v>3346</v>
      </c>
      <c r="I1361" s="35" t="s">
        <v>3346</v>
      </c>
      <c r="J1361" s="35" t="s">
        <v>4461</v>
      </c>
    </row>
    <row r="1362" spans="6:10" ht="15.75" customHeight="1" x14ac:dyDescent="0.25">
      <c r="F1362" s="35" t="s">
        <v>3124</v>
      </c>
      <c r="G1362" s="35" t="s">
        <v>3124</v>
      </c>
      <c r="H1362" s="35" t="s">
        <v>3346</v>
      </c>
      <c r="I1362" s="35" t="s">
        <v>3346</v>
      </c>
      <c r="J1362" s="35" t="s">
        <v>4462</v>
      </c>
    </row>
    <row r="1363" spans="6:10" ht="15.75" customHeight="1" x14ac:dyDescent="0.25">
      <c r="F1363" s="35" t="s">
        <v>3124</v>
      </c>
      <c r="G1363" s="35" t="s">
        <v>3124</v>
      </c>
      <c r="H1363" s="35" t="s">
        <v>3346</v>
      </c>
      <c r="I1363" s="35" t="s">
        <v>3346</v>
      </c>
      <c r="J1363" s="35" t="s">
        <v>3869</v>
      </c>
    </row>
    <row r="1364" spans="6:10" ht="15.75" customHeight="1" x14ac:dyDescent="0.25">
      <c r="F1364" s="35" t="s">
        <v>3124</v>
      </c>
      <c r="G1364" s="35" t="s">
        <v>3124</v>
      </c>
      <c r="H1364" s="35" t="s">
        <v>3346</v>
      </c>
      <c r="I1364" s="35" t="s">
        <v>3346</v>
      </c>
      <c r="J1364" s="35" t="s">
        <v>4463</v>
      </c>
    </row>
    <row r="1365" spans="6:10" ht="15.75" customHeight="1" x14ac:dyDescent="0.25">
      <c r="F1365" s="35" t="s">
        <v>3124</v>
      </c>
      <c r="G1365" s="35" t="s">
        <v>3124</v>
      </c>
      <c r="H1365" s="35" t="s">
        <v>3346</v>
      </c>
      <c r="I1365" s="35" t="s">
        <v>3346</v>
      </c>
      <c r="J1365" s="35" t="s">
        <v>4464</v>
      </c>
    </row>
    <row r="1366" spans="6:10" ht="15.75" customHeight="1" x14ac:dyDescent="0.25">
      <c r="F1366" s="35" t="s">
        <v>3124</v>
      </c>
      <c r="G1366" s="35" t="s">
        <v>3124</v>
      </c>
      <c r="H1366" s="35" t="s">
        <v>3346</v>
      </c>
      <c r="I1366" s="35" t="s">
        <v>3346</v>
      </c>
      <c r="J1366" s="35" t="s">
        <v>4465</v>
      </c>
    </row>
    <row r="1367" spans="6:10" ht="15.75" customHeight="1" x14ac:dyDescent="0.25">
      <c r="F1367" s="35" t="s">
        <v>3124</v>
      </c>
      <c r="G1367" s="35" t="s">
        <v>3124</v>
      </c>
      <c r="H1367" s="35" t="s">
        <v>3346</v>
      </c>
      <c r="I1367" s="35" t="s">
        <v>3346</v>
      </c>
      <c r="J1367" s="35" t="s">
        <v>4466</v>
      </c>
    </row>
    <row r="1368" spans="6:10" ht="15.75" customHeight="1" x14ac:dyDescent="0.25">
      <c r="F1368" s="35" t="s">
        <v>3124</v>
      </c>
      <c r="G1368" s="35" t="s">
        <v>3124</v>
      </c>
      <c r="H1368" s="35" t="s">
        <v>3346</v>
      </c>
      <c r="I1368" s="35" t="s">
        <v>3346</v>
      </c>
      <c r="J1368" s="35" t="s">
        <v>4467</v>
      </c>
    </row>
    <row r="1369" spans="6:10" ht="15.75" customHeight="1" x14ac:dyDescent="0.25">
      <c r="F1369" s="35" t="s">
        <v>3124</v>
      </c>
      <c r="G1369" s="35" t="s">
        <v>3124</v>
      </c>
      <c r="H1369" s="35" t="s">
        <v>3346</v>
      </c>
      <c r="I1369" s="35" t="s">
        <v>3346</v>
      </c>
      <c r="J1369" s="35" t="s">
        <v>4468</v>
      </c>
    </row>
    <row r="1370" spans="6:10" ht="15.75" customHeight="1" x14ac:dyDescent="0.25">
      <c r="F1370" s="35" t="s">
        <v>3124</v>
      </c>
      <c r="G1370" s="35" t="s">
        <v>3124</v>
      </c>
      <c r="H1370" s="35" t="s">
        <v>3346</v>
      </c>
      <c r="I1370" s="35" t="s">
        <v>3346</v>
      </c>
      <c r="J1370" s="35" t="s">
        <v>4469</v>
      </c>
    </row>
    <row r="1371" spans="6:10" ht="15.75" customHeight="1" x14ac:dyDescent="0.25">
      <c r="F1371" s="35" t="s">
        <v>3124</v>
      </c>
      <c r="G1371" s="35" t="s">
        <v>3124</v>
      </c>
      <c r="H1371" s="35" t="s">
        <v>3348</v>
      </c>
      <c r="I1371" s="35" t="s">
        <v>3348</v>
      </c>
      <c r="J1371" s="35" t="s">
        <v>4470</v>
      </c>
    </row>
    <row r="1372" spans="6:10" ht="15.75" customHeight="1" x14ac:dyDescent="0.25">
      <c r="F1372" s="35" t="s">
        <v>3124</v>
      </c>
      <c r="G1372" s="35" t="s">
        <v>3124</v>
      </c>
      <c r="H1372" s="35" t="s">
        <v>3348</v>
      </c>
      <c r="I1372" s="35" t="s">
        <v>3348</v>
      </c>
      <c r="J1372" s="35" t="s">
        <v>4471</v>
      </c>
    </row>
    <row r="1373" spans="6:10" ht="15.75" customHeight="1" x14ac:dyDescent="0.25">
      <c r="F1373" s="35" t="s">
        <v>3124</v>
      </c>
      <c r="G1373" s="35" t="s">
        <v>3124</v>
      </c>
      <c r="H1373" s="35" t="s">
        <v>3348</v>
      </c>
      <c r="I1373" s="35" t="s">
        <v>3348</v>
      </c>
      <c r="J1373" s="35" t="s">
        <v>4472</v>
      </c>
    </row>
    <row r="1374" spans="6:10" ht="15.75" customHeight="1" x14ac:dyDescent="0.25">
      <c r="F1374" s="35" t="s">
        <v>3124</v>
      </c>
      <c r="G1374" s="35" t="s">
        <v>3124</v>
      </c>
      <c r="H1374" s="35" t="s">
        <v>3348</v>
      </c>
      <c r="I1374" s="35" t="s">
        <v>3348</v>
      </c>
      <c r="J1374" s="35" t="s">
        <v>4473</v>
      </c>
    </row>
    <row r="1375" spans="6:10" ht="15.75" customHeight="1" x14ac:dyDescent="0.25">
      <c r="F1375" s="35" t="s">
        <v>3124</v>
      </c>
      <c r="G1375" s="35" t="s">
        <v>3124</v>
      </c>
      <c r="H1375" s="35" t="s">
        <v>3348</v>
      </c>
      <c r="I1375" s="35" t="s">
        <v>3348</v>
      </c>
      <c r="J1375" s="35" t="s">
        <v>4474</v>
      </c>
    </row>
    <row r="1376" spans="6:10" ht="15.75" customHeight="1" x14ac:dyDescent="0.25">
      <c r="F1376" s="35" t="s">
        <v>3124</v>
      </c>
      <c r="G1376" s="35" t="s">
        <v>3124</v>
      </c>
      <c r="H1376" s="35" t="s">
        <v>3348</v>
      </c>
      <c r="I1376" s="35" t="s">
        <v>3348</v>
      </c>
      <c r="J1376" s="35" t="s">
        <v>4007</v>
      </c>
    </row>
    <row r="1377" spans="6:10" ht="15.75" customHeight="1" x14ac:dyDescent="0.25">
      <c r="F1377" s="35" t="s">
        <v>3124</v>
      </c>
      <c r="G1377" s="35" t="s">
        <v>3124</v>
      </c>
      <c r="H1377" s="35" t="s">
        <v>3348</v>
      </c>
      <c r="I1377" s="35" t="s">
        <v>3348</v>
      </c>
      <c r="J1377" s="35" t="s">
        <v>4475</v>
      </c>
    </row>
    <row r="1378" spans="6:10" ht="15.75" customHeight="1" x14ac:dyDescent="0.25">
      <c r="F1378" s="35" t="s">
        <v>3124</v>
      </c>
      <c r="G1378" s="35" t="s">
        <v>3124</v>
      </c>
      <c r="H1378" s="35" t="s">
        <v>3348</v>
      </c>
      <c r="I1378" s="35" t="s">
        <v>3348</v>
      </c>
      <c r="J1378" s="35" t="s">
        <v>4476</v>
      </c>
    </row>
    <row r="1379" spans="6:10" ht="15.75" customHeight="1" x14ac:dyDescent="0.25">
      <c r="F1379" s="35" t="s">
        <v>3124</v>
      </c>
      <c r="G1379" s="35" t="s">
        <v>3124</v>
      </c>
      <c r="H1379" s="35" t="s">
        <v>3348</v>
      </c>
      <c r="I1379" s="35" t="s">
        <v>3348</v>
      </c>
      <c r="J1379" s="35" t="s">
        <v>3348</v>
      </c>
    </row>
    <row r="1380" spans="6:10" ht="15.75" customHeight="1" x14ac:dyDescent="0.25">
      <c r="F1380" s="35" t="s">
        <v>3124</v>
      </c>
      <c r="G1380" s="35" t="s">
        <v>3124</v>
      </c>
      <c r="H1380" s="35" t="s">
        <v>3348</v>
      </c>
      <c r="I1380" s="35" t="s">
        <v>3348</v>
      </c>
      <c r="J1380" s="35" t="s">
        <v>4477</v>
      </c>
    </row>
    <row r="1381" spans="6:10" ht="15.75" customHeight="1" x14ac:dyDescent="0.25">
      <c r="F1381" s="35" t="s">
        <v>3124</v>
      </c>
      <c r="G1381" s="35" t="s">
        <v>3124</v>
      </c>
      <c r="H1381" s="35" t="s">
        <v>3348</v>
      </c>
      <c r="I1381" s="35" t="s">
        <v>3348</v>
      </c>
      <c r="J1381" s="35" t="s">
        <v>4478</v>
      </c>
    </row>
    <row r="1382" spans="6:10" ht="15.75" customHeight="1" x14ac:dyDescent="0.25">
      <c r="F1382" s="35" t="s">
        <v>3124</v>
      </c>
      <c r="G1382" s="35" t="s">
        <v>3124</v>
      </c>
      <c r="H1382" s="35" t="s">
        <v>3348</v>
      </c>
      <c r="I1382" s="35" t="s">
        <v>3348</v>
      </c>
      <c r="J1382" s="35" t="s">
        <v>4479</v>
      </c>
    </row>
    <row r="1383" spans="6:10" ht="15.75" customHeight="1" x14ac:dyDescent="0.25">
      <c r="F1383" s="35" t="s">
        <v>3124</v>
      </c>
      <c r="G1383" s="35" t="s">
        <v>3124</v>
      </c>
      <c r="H1383" s="35" t="s">
        <v>3348</v>
      </c>
      <c r="I1383" s="35" t="s">
        <v>3348</v>
      </c>
      <c r="J1383" s="35" t="s">
        <v>4480</v>
      </c>
    </row>
    <row r="1384" spans="6:10" ht="15.75" customHeight="1" x14ac:dyDescent="0.25">
      <c r="F1384" s="35" t="s">
        <v>3124</v>
      </c>
      <c r="G1384" s="35" t="s">
        <v>3124</v>
      </c>
      <c r="H1384" s="35" t="s">
        <v>3348</v>
      </c>
      <c r="I1384" s="35" t="s">
        <v>3348</v>
      </c>
      <c r="J1384" s="35" t="s">
        <v>4481</v>
      </c>
    </row>
    <row r="1385" spans="6:10" ht="15.75" customHeight="1" x14ac:dyDescent="0.25">
      <c r="F1385" s="35" t="s">
        <v>3124</v>
      </c>
      <c r="G1385" s="35" t="s">
        <v>3124</v>
      </c>
      <c r="H1385" s="35" t="s">
        <v>3348</v>
      </c>
      <c r="I1385" s="35" t="s">
        <v>3348</v>
      </c>
      <c r="J1385" s="35" t="s">
        <v>4482</v>
      </c>
    </row>
    <row r="1386" spans="6:10" ht="15.75" customHeight="1" x14ac:dyDescent="0.25">
      <c r="F1386" s="35" t="s">
        <v>3124</v>
      </c>
      <c r="G1386" s="35" t="s">
        <v>3124</v>
      </c>
      <c r="H1386" s="35" t="s">
        <v>3348</v>
      </c>
      <c r="I1386" s="35" t="s">
        <v>3348</v>
      </c>
      <c r="J1386" s="35" t="s">
        <v>3577</v>
      </c>
    </row>
    <row r="1387" spans="6:10" ht="15.75" customHeight="1" x14ac:dyDescent="0.25">
      <c r="F1387" s="35" t="s">
        <v>3124</v>
      </c>
      <c r="G1387" s="35" t="s">
        <v>3124</v>
      </c>
      <c r="H1387" s="35" t="s">
        <v>3348</v>
      </c>
      <c r="I1387" s="35" t="s">
        <v>3348</v>
      </c>
      <c r="J1387" s="35" t="s">
        <v>4483</v>
      </c>
    </row>
    <row r="1388" spans="6:10" ht="15.75" customHeight="1" x14ac:dyDescent="0.25">
      <c r="F1388" s="35" t="s">
        <v>3124</v>
      </c>
      <c r="G1388" s="35" t="s">
        <v>3124</v>
      </c>
      <c r="H1388" s="35" t="s">
        <v>3348</v>
      </c>
      <c r="I1388" s="35" t="s">
        <v>3348</v>
      </c>
      <c r="J1388" s="35" t="s">
        <v>4484</v>
      </c>
    </row>
    <row r="1389" spans="6:10" ht="15.75" customHeight="1" x14ac:dyDescent="0.25">
      <c r="F1389" s="35" t="s">
        <v>3124</v>
      </c>
      <c r="G1389" s="35" t="s">
        <v>3124</v>
      </c>
      <c r="H1389" s="35" t="s">
        <v>3348</v>
      </c>
      <c r="I1389" s="35" t="s">
        <v>3348</v>
      </c>
      <c r="J1389" s="35" t="s">
        <v>4485</v>
      </c>
    </row>
    <row r="1390" spans="6:10" ht="15.75" customHeight="1" x14ac:dyDescent="0.25">
      <c r="F1390" s="35" t="s">
        <v>3124</v>
      </c>
      <c r="G1390" s="35" t="s">
        <v>3124</v>
      </c>
      <c r="H1390" s="35" t="s">
        <v>3348</v>
      </c>
      <c r="I1390" s="35" t="s">
        <v>3348</v>
      </c>
      <c r="J1390" s="35" t="s">
        <v>4486</v>
      </c>
    </row>
    <row r="1391" spans="6:10" ht="15.75" customHeight="1" x14ac:dyDescent="0.25">
      <c r="F1391" s="35" t="s">
        <v>3124</v>
      </c>
      <c r="G1391" s="35" t="s">
        <v>3124</v>
      </c>
      <c r="H1391" s="35" t="s">
        <v>3348</v>
      </c>
      <c r="I1391" s="35" t="s">
        <v>3348</v>
      </c>
      <c r="J1391" s="35" t="s">
        <v>4487</v>
      </c>
    </row>
    <row r="1392" spans="6:10" ht="15.75" customHeight="1" x14ac:dyDescent="0.25">
      <c r="F1392" s="35" t="s">
        <v>3124</v>
      </c>
      <c r="G1392" s="35" t="s">
        <v>3124</v>
      </c>
      <c r="H1392" s="35" t="s">
        <v>3348</v>
      </c>
      <c r="I1392" s="35" t="s">
        <v>3348</v>
      </c>
      <c r="J1392" s="35" t="s">
        <v>4488</v>
      </c>
    </row>
    <row r="1393" spans="6:10" ht="15.75" customHeight="1" x14ac:dyDescent="0.25">
      <c r="F1393" s="35" t="s">
        <v>3124</v>
      </c>
      <c r="G1393" s="35" t="s">
        <v>3124</v>
      </c>
      <c r="H1393" s="35" t="s">
        <v>3348</v>
      </c>
      <c r="I1393" s="35" t="s">
        <v>3348</v>
      </c>
      <c r="J1393" s="35" t="s">
        <v>4489</v>
      </c>
    </row>
    <row r="1394" spans="6:10" ht="15.75" customHeight="1" x14ac:dyDescent="0.25">
      <c r="F1394" s="35" t="s">
        <v>3124</v>
      </c>
      <c r="G1394" s="35" t="s">
        <v>3124</v>
      </c>
      <c r="H1394" s="35" t="s">
        <v>3348</v>
      </c>
      <c r="I1394" s="35" t="s">
        <v>3348</v>
      </c>
      <c r="J1394" s="35" t="s">
        <v>4490</v>
      </c>
    </row>
    <row r="1395" spans="6:10" ht="15.75" customHeight="1" x14ac:dyDescent="0.25">
      <c r="F1395" s="35" t="s">
        <v>3124</v>
      </c>
      <c r="G1395" s="35" t="s">
        <v>3124</v>
      </c>
      <c r="H1395" s="35" t="s">
        <v>3348</v>
      </c>
      <c r="I1395" s="35" t="s">
        <v>3348</v>
      </c>
      <c r="J1395" s="35" t="s">
        <v>4491</v>
      </c>
    </row>
    <row r="1396" spans="6:10" ht="15.75" customHeight="1" x14ac:dyDescent="0.25">
      <c r="F1396" s="35" t="s">
        <v>3124</v>
      </c>
      <c r="G1396" s="35" t="s">
        <v>3124</v>
      </c>
      <c r="H1396" s="35" t="s">
        <v>3348</v>
      </c>
      <c r="I1396" s="35" t="s">
        <v>3348</v>
      </c>
      <c r="J1396" s="35" t="s">
        <v>4492</v>
      </c>
    </row>
    <row r="1397" spans="6:10" ht="15.75" customHeight="1" x14ac:dyDescent="0.25">
      <c r="F1397" s="35" t="s">
        <v>3124</v>
      </c>
      <c r="G1397" s="35" t="s">
        <v>3124</v>
      </c>
      <c r="H1397" s="35" t="s">
        <v>3348</v>
      </c>
      <c r="I1397" s="35" t="s">
        <v>3348</v>
      </c>
      <c r="J1397" s="35" t="s">
        <v>4493</v>
      </c>
    </row>
    <row r="1398" spans="6:10" ht="15.75" customHeight="1" x14ac:dyDescent="0.25">
      <c r="F1398" s="35" t="s">
        <v>3124</v>
      </c>
      <c r="G1398" s="35" t="s">
        <v>3124</v>
      </c>
      <c r="H1398" s="35" t="s">
        <v>3348</v>
      </c>
      <c r="I1398" s="35" t="s">
        <v>3348</v>
      </c>
      <c r="J1398" s="35" t="s">
        <v>4494</v>
      </c>
    </row>
    <row r="1399" spans="6:10" ht="15.75" customHeight="1" x14ac:dyDescent="0.25">
      <c r="F1399" s="35" t="s">
        <v>3124</v>
      </c>
      <c r="G1399" s="35" t="s">
        <v>3124</v>
      </c>
      <c r="H1399" s="35" t="s">
        <v>3348</v>
      </c>
      <c r="I1399" s="35" t="s">
        <v>3348</v>
      </c>
      <c r="J1399" s="35" t="s">
        <v>4495</v>
      </c>
    </row>
    <row r="1400" spans="6:10" ht="15.75" customHeight="1" x14ac:dyDescent="0.25">
      <c r="F1400" s="35" t="s">
        <v>3124</v>
      </c>
      <c r="G1400" s="35" t="s">
        <v>3124</v>
      </c>
      <c r="H1400" s="35" t="s">
        <v>3348</v>
      </c>
      <c r="I1400" s="35" t="s">
        <v>3348</v>
      </c>
      <c r="J1400" s="35" t="s">
        <v>4496</v>
      </c>
    </row>
    <row r="1401" spans="6:10" ht="15.75" customHeight="1" x14ac:dyDescent="0.25">
      <c r="F1401" s="35" t="s">
        <v>3124</v>
      </c>
      <c r="G1401" s="35" t="s">
        <v>3124</v>
      </c>
      <c r="H1401" s="35" t="s">
        <v>3348</v>
      </c>
      <c r="I1401" s="35" t="s">
        <v>3348</v>
      </c>
      <c r="J1401" s="35" t="s">
        <v>4497</v>
      </c>
    </row>
    <row r="1402" spans="6:10" ht="15.75" customHeight="1" x14ac:dyDescent="0.25">
      <c r="F1402" s="35" t="s">
        <v>3124</v>
      </c>
      <c r="G1402" s="35" t="s">
        <v>3124</v>
      </c>
      <c r="H1402" s="35" t="s">
        <v>3348</v>
      </c>
      <c r="I1402" s="35" t="s">
        <v>3348</v>
      </c>
      <c r="J1402" s="35" t="s">
        <v>4498</v>
      </c>
    </row>
    <row r="1403" spans="6:10" ht="15.75" customHeight="1" x14ac:dyDescent="0.25">
      <c r="F1403" s="35" t="s">
        <v>3124</v>
      </c>
      <c r="G1403" s="35" t="s">
        <v>3124</v>
      </c>
      <c r="H1403" s="35" t="s">
        <v>3350</v>
      </c>
      <c r="I1403" s="35" t="s">
        <v>3350</v>
      </c>
      <c r="J1403" s="35" t="s">
        <v>4499</v>
      </c>
    </row>
    <row r="1404" spans="6:10" ht="15.75" customHeight="1" x14ac:dyDescent="0.25">
      <c r="F1404" s="35" t="s">
        <v>3124</v>
      </c>
      <c r="G1404" s="35" t="s">
        <v>3124</v>
      </c>
      <c r="H1404" s="35" t="s">
        <v>3350</v>
      </c>
      <c r="I1404" s="35" t="s">
        <v>3350</v>
      </c>
      <c r="J1404" s="35" t="s">
        <v>4500</v>
      </c>
    </row>
    <row r="1405" spans="6:10" ht="15.75" customHeight="1" x14ac:dyDescent="0.25">
      <c r="F1405" s="35" t="s">
        <v>3124</v>
      </c>
      <c r="G1405" s="35" t="s">
        <v>3124</v>
      </c>
      <c r="H1405" s="35" t="s">
        <v>3350</v>
      </c>
      <c r="I1405" s="35" t="s">
        <v>3350</v>
      </c>
      <c r="J1405" s="35" t="s">
        <v>4501</v>
      </c>
    </row>
    <row r="1406" spans="6:10" ht="15.75" customHeight="1" x14ac:dyDescent="0.25">
      <c r="F1406" s="35" t="s">
        <v>3124</v>
      </c>
      <c r="G1406" s="35" t="s">
        <v>3124</v>
      </c>
      <c r="H1406" s="35" t="s">
        <v>3350</v>
      </c>
      <c r="I1406" s="35" t="s">
        <v>3350</v>
      </c>
      <c r="J1406" s="35" t="s">
        <v>4502</v>
      </c>
    </row>
    <row r="1407" spans="6:10" ht="15.75" customHeight="1" x14ac:dyDescent="0.25">
      <c r="F1407" s="35" t="s">
        <v>3124</v>
      </c>
      <c r="G1407" s="35" t="s">
        <v>3124</v>
      </c>
      <c r="H1407" s="35" t="s">
        <v>3350</v>
      </c>
      <c r="I1407" s="35" t="s">
        <v>3350</v>
      </c>
      <c r="J1407" s="35" t="s">
        <v>4503</v>
      </c>
    </row>
    <row r="1408" spans="6:10" ht="15.75" customHeight="1" x14ac:dyDescent="0.25">
      <c r="F1408" s="35" t="s">
        <v>3124</v>
      </c>
      <c r="G1408" s="35" t="s">
        <v>3124</v>
      </c>
      <c r="H1408" s="35" t="s">
        <v>3350</v>
      </c>
      <c r="I1408" s="35" t="s">
        <v>3350</v>
      </c>
      <c r="J1408" s="35" t="s">
        <v>3350</v>
      </c>
    </row>
    <row r="1409" spans="6:10" ht="15.75" customHeight="1" x14ac:dyDescent="0.25">
      <c r="F1409" s="35" t="s">
        <v>3124</v>
      </c>
      <c r="G1409" s="35" t="s">
        <v>3124</v>
      </c>
      <c r="H1409" s="35" t="s">
        <v>3350</v>
      </c>
      <c r="I1409" s="35" t="s">
        <v>3350</v>
      </c>
      <c r="J1409" s="35" t="s">
        <v>3272</v>
      </c>
    </row>
    <row r="1410" spans="6:10" ht="15.75" customHeight="1" x14ac:dyDescent="0.25">
      <c r="F1410" s="35" t="s">
        <v>3124</v>
      </c>
      <c r="G1410" s="35" t="s">
        <v>3124</v>
      </c>
      <c r="H1410" s="35" t="s">
        <v>3350</v>
      </c>
      <c r="I1410" s="35" t="s">
        <v>3350</v>
      </c>
      <c r="J1410" s="35" t="s">
        <v>4504</v>
      </c>
    </row>
    <row r="1411" spans="6:10" ht="15.75" customHeight="1" x14ac:dyDescent="0.25">
      <c r="F1411" s="35" t="s">
        <v>3124</v>
      </c>
      <c r="G1411" s="35" t="s">
        <v>3124</v>
      </c>
      <c r="H1411" s="35" t="s">
        <v>3350</v>
      </c>
      <c r="I1411" s="35" t="s">
        <v>3350</v>
      </c>
      <c r="J1411" s="35" t="s">
        <v>4505</v>
      </c>
    </row>
    <row r="1412" spans="6:10" ht="15.75" customHeight="1" x14ac:dyDescent="0.25">
      <c r="F1412" s="35" t="s">
        <v>3124</v>
      </c>
      <c r="G1412" s="35" t="s">
        <v>3124</v>
      </c>
      <c r="H1412" s="35" t="s">
        <v>3350</v>
      </c>
      <c r="I1412" s="35" t="s">
        <v>3350</v>
      </c>
      <c r="J1412" s="35" t="s">
        <v>4506</v>
      </c>
    </row>
    <row r="1413" spans="6:10" ht="15.75" customHeight="1" x14ac:dyDescent="0.25">
      <c r="F1413" s="35" t="s">
        <v>3124</v>
      </c>
      <c r="G1413" s="35" t="s">
        <v>3124</v>
      </c>
      <c r="H1413" s="35" t="s">
        <v>3350</v>
      </c>
      <c r="I1413" s="35" t="s">
        <v>3350</v>
      </c>
      <c r="J1413" s="35" t="s">
        <v>4507</v>
      </c>
    </row>
    <row r="1414" spans="6:10" ht="15.75" customHeight="1" x14ac:dyDescent="0.25">
      <c r="F1414" s="35" t="s">
        <v>3124</v>
      </c>
      <c r="G1414" s="35" t="s">
        <v>3124</v>
      </c>
      <c r="H1414" s="35" t="s">
        <v>3350</v>
      </c>
      <c r="I1414" s="35" t="s">
        <v>3350</v>
      </c>
      <c r="J1414" s="35" t="s">
        <v>4508</v>
      </c>
    </row>
    <row r="1415" spans="6:10" ht="15.75" customHeight="1" x14ac:dyDescent="0.25">
      <c r="F1415" s="35" t="s">
        <v>3124</v>
      </c>
      <c r="G1415" s="35" t="s">
        <v>3124</v>
      </c>
      <c r="H1415" s="35" t="s">
        <v>3352</v>
      </c>
      <c r="I1415" s="35" t="s">
        <v>3352</v>
      </c>
      <c r="J1415" s="35" t="s">
        <v>3352</v>
      </c>
    </row>
    <row r="1416" spans="6:10" ht="15.75" customHeight="1" x14ac:dyDescent="0.25">
      <c r="F1416" s="35" t="s">
        <v>3124</v>
      </c>
      <c r="G1416" s="35" t="s">
        <v>3124</v>
      </c>
      <c r="H1416" s="35" t="s">
        <v>3352</v>
      </c>
      <c r="I1416" s="35" t="s">
        <v>3352</v>
      </c>
      <c r="J1416" s="35" t="s">
        <v>4509</v>
      </c>
    </row>
    <row r="1417" spans="6:10" ht="15.75" customHeight="1" x14ac:dyDescent="0.25">
      <c r="F1417" s="35" t="s">
        <v>3124</v>
      </c>
      <c r="G1417" s="35" t="s">
        <v>3124</v>
      </c>
      <c r="H1417" s="35" t="s">
        <v>3352</v>
      </c>
      <c r="I1417" s="35" t="s">
        <v>3352</v>
      </c>
      <c r="J1417" s="35" t="s">
        <v>4510</v>
      </c>
    </row>
    <row r="1418" spans="6:10" ht="15.75" customHeight="1" x14ac:dyDescent="0.25">
      <c r="F1418" s="35" t="s">
        <v>3124</v>
      </c>
      <c r="G1418" s="35" t="s">
        <v>3124</v>
      </c>
      <c r="H1418" s="35" t="s">
        <v>3352</v>
      </c>
      <c r="I1418" s="35" t="s">
        <v>3352</v>
      </c>
      <c r="J1418" s="35" t="s">
        <v>4511</v>
      </c>
    </row>
    <row r="1419" spans="6:10" ht="15.75" customHeight="1" x14ac:dyDescent="0.25">
      <c r="F1419" s="35" t="s">
        <v>3124</v>
      </c>
      <c r="G1419" s="35" t="s">
        <v>3124</v>
      </c>
      <c r="H1419" s="35" t="s">
        <v>3352</v>
      </c>
      <c r="I1419" s="35" t="s">
        <v>3352</v>
      </c>
      <c r="J1419" s="35" t="s">
        <v>4512</v>
      </c>
    </row>
    <row r="1420" spans="6:10" ht="15.75" customHeight="1" x14ac:dyDescent="0.25">
      <c r="F1420" s="35" t="s">
        <v>3124</v>
      </c>
      <c r="G1420" s="35" t="s">
        <v>3124</v>
      </c>
      <c r="H1420" s="35" t="s">
        <v>3352</v>
      </c>
      <c r="I1420" s="35" t="s">
        <v>3352</v>
      </c>
      <c r="J1420" s="35" t="s">
        <v>4513</v>
      </c>
    </row>
    <row r="1421" spans="6:10" ht="15.75" customHeight="1" x14ac:dyDescent="0.25">
      <c r="F1421" s="35" t="s">
        <v>3124</v>
      </c>
      <c r="G1421" s="35" t="s">
        <v>3124</v>
      </c>
      <c r="H1421" s="35" t="s">
        <v>3355</v>
      </c>
      <c r="I1421" s="35" t="s">
        <v>3355</v>
      </c>
      <c r="J1421" s="35" t="s">
        <v>3355</v>
      </c>
    </row>
    <row r="1422" spans="6:10" ht="15.75" customHeight="1" x14ac:dyDescent="0.25">
      <c r="F1422" s="35" t="s">
        <v>3124</v>
      </c>
      <c r="G1422" s="35" t="s">
        <v>3124</v>
      </c>
      <c r="H1422" s="35" t="s">
        <v>3355</v>
      </c>
      <c r="I1422" s="35" t="s">
        <v>3355</v>
      </c>
      <c r="J1422" s="35" t="s">
        <v>4514</v>
      </c>
    </row>
    <row r="1423" spans="6:10" ht="15.75" customHeight="1" x14ac:dyDescent="0.25">
      <c r="F1423" s="35" t="s">
        <v>3124</v>
      </c>
      <c r="G1423" s="35" t="s">
        <v>3124</v>
      </c>
      <c r="H1423" s="35" t="s">
        <v>3355</v>
      </c>
      <c r="I1423" s="35" t="s">
        <v>3355</v>
      </c>
      <c r="J1423" s="35" t="s">
        <v>4515</v>
      </c>
    </row>
    <row r="1424" spans="6:10" ht="15.75" customHeight="1" x14ac:dyDescent="0.25">
      <c r="F1424" s="35" t="s">
        <v>3124</v>
      </c>
      <c r="G1424" s="35" t="s">
        <v>3124</v>
      </c>
      <c r="H1424" s="35" t="s">
        <v>3355</v>
      </c>
      <c r="I1424" s="35" t="s">
        <v>3355</v>
      </c>
      <c r="J1424" s="35" t="s">
        <v>4516</v>
      </c>
    </row>
    <row r="1425" spans="6:10" ht="15.75" customHeight="1" x14ac:dyDescent="0.25">
      <c r="F1425" s="35" t="s">
        <v>3124</v>
      </c>
      <c r="G1425" s="35" t="s">
        <v>3124</v>
      </c>
      <c r="H1425" s="35" t="s">
        <v>3355</v>
      </c>
      <c r="I1425" s="35" t="s">
        <v>3355</v>
      </c>
      <c r="J1425" s="35" t="s">
        <v>3400</v>
      </c>
    </row>
    <row r="1426" spans="6:10" ht="15.75" customHeight="1" x14ac:dyDescent="0.25">
      <c r="F1426" s="35" t="s">
        <v>3124</v>
      </c>
      <c r="G1426" s="35" t="s">
        <v>3124</v>
      </c>
      <c r="H1426" s="35" t="s">
        <v>3355</v>
      </c>
      <c r="I1426" s="35" t="s">
        <v>3355</v>
      </c>
      <c r="J1426" s="35" t="s">
        <v>4517</v>
      </c>
    </row>
    <row r="1427" spans="6:10" ht="15.75" customHeight="1" x14ac:dyDescent="0.25">
      <c r="F1427" s="35" t="s">
        <v>3124</v>
      </c>
      <c r="G1427" s="35" t="s">
        <v>3124</v>
      </c>
      <c r="H1427" s="35" t="s">
        <v>3355</v>
      </c>
      <c r="I1427" s="35" t="s">
        <v>3355</v>
      </c>
      <c r="J1427" s="35" t="s">
        <v>4518</v>
      </c>
    </row>
    <row r="1428" spans="6:10" ht="15.75" customHeight="1" x14ac:dyDescent="0.25">
      <c r="F1428" s="35" t="s">
        <v>3124</v>
      </c>
      <c r="G1428" s="35" t="s">
        <v>3124</v>
      </c>
      <c r="H1428" s="35" t="s">
        <v>3355</v>
      </c>
      <c r="I1428" s="35" t="s">
        <v>3355</v>
      </c>
      <c r="J1428" s="35" t="s">
        <v>4519</v>
      </c>
    </row>
    <row r="1429" spans="6:10" ht="15.75" customHeight="1" x14ac:dyDescent="0.25">
      <c r="F1429" s="35" t="s">
        <v>3124</v>
      </c>
      <c r="G1429" s="35" t="s">
        <v>3124</v>
      </c>
      <c r="H1429" s="35" t="s">
        <v>3355</v>
      </c>
      <c r="I1429" s="35" t="s">
        <v>3355</v>
      </c>
      <c r="J1429" s="35" t="s">
        <v>4520</v>
      </c>
    </row>
    <row r="1430" spans="6:10" ht="15.75" customHeight="1" x14ac:dyDescent="0.25">
      <c r="F1430" s="35" t="s">
        <v>3124</v>
      </c>
      <c r="G1430" s="35" t="s">
        <v>3124</v>
      </c>
      <c r="H1430" s="35" t="s">
        <v>3355</v>
      </c>
      <c r="I1430" s="35" t="s">
        <v>3355</v>
      </c>
      <c r="J1430" s="35" t="s">
        <v>3453</v>
      </c>
    </row>
    <row r="1431" spans="6:10" ht="15.75" customHeight="1" x14ac:dyDescent="0.25">
      <c r="F1431" s="35" t="s">
        <v>3124</v>
      </c>
      <c r="G1431" s="35" t="s">
        <v>3124</v>
      </c>
      <c r="H1431" s="35" t="s">
        <v>3355</v>
      </c>
      <c r="I1431" s="35" t="s">
        <v>3355</v>
      </c>
      <c r="J1431" s="35" t="s">
        <v>4521</v>
      </c>
    </row>
    <row r="1432" spans="6:10" ht="15.75" customHeight="1" x14ac:dyDescent="0.25">
      <c r="F1432" s="35" t="s">
        <v>3124</v>
      </c>
      <c r="G1432" s="35" t="s">
        <v>3124</v>
      </c>
      <c r="H1432" s="35" t="s">
        <v>3355</v>
      </c>
      <c r="I1432" s="35" t="s">
        <v>3355</v>
      </c>
      <c r="J1432" s="35" t="s">
        <v>4522</v>
      </c>
    </row>
    <row r="1433" spans="6:10" ht="15.75" customHeight="1" x14ac:dyDescent="0.25">
      <c r="F1433" s="35" t="s">
        <v>3124</v>
      </c>
      <c r="G1433" s="35" t="s">
        <v>3124</v>
      </c>
      <c r="H1433" s="35" t="s">
        <v>3355</v>
      </c>
      <c r="I1433" s="35" t="s">
        <v>3355</v>
      </c>
      <c r="J1433" s="35" t="s">
        <v>4523</v>
      </c>
    </row>
    <row r="1434" spans="6:10" ht="15.75" customHeight="1" x14ac:dyDescent="0.25">
      <c r="F1434" s="35" t="s">
        <v>3124</v>
      </c>
      <c r="G1434" s="35" t="s">
        <v>3124</v>
      </c>
      <c r="H1434" s="35" t="s">
        <v>3355</v>
      </c>
      <c r="I1434" s="35" t="s">
        <v>3355</v>
      </c>
      <c r="J1434" s="35" t="s">
        <v>4524</v>
      </c>
    </row>
    <row r="1435" spans="6:10" ht="15.75" customHeight="1" x14ac:dyDescent="0.25">
      <c r="F1435" s="35" t="s">
        <v>3124</v>
      </c>
      <c r="G1435" s="35" t="s">
        <v>3124</v>
      </c>
      <c r="H1435" s="35" t="s">
        <v>3355</v>
      </c>
      <c r="I1435" s="35" t="s">
        <v>3355</v>
      </c>
      <c r="J1435" s="35" t="s">
        <v>4525</v>
      </c>
    </row>
    <row r="1436" spans="6:10" ht="15.75" customHeight="1" x14ac:dyDescent="0.25">
      <c r="F1436" s="35" t="s">
        <v>3124</v>
      </c>
      <c r="G1436" s="35" t="s">
        <v>3124</v>
      </c>
      <c r="H1436" s="35" t="s">
        <v>3355</v>
      </c>
      <c r="I1436" s="35" t="s">
        <v>3355</v>
      </c>
      <c r="J1436" s="35" t="s">
        <v>4526</v>
      </c>
    </row>
    <row r="1437" spans="6:10" ht="15.75" customHeight="1" x14ac:dyDescent="0.25">
      <c r="F1437" s="35" t="s">
        <v>3124</v>
      </c>
      <c r="G1437" s="35" t="s">
        <v>3124</v>
      </c>
      <c r="H1437" s="35" t="s">
        <v>3355</v>
      </c>
      <c r="I1437" s="35" t="s">
        <v>3355</v>
      </c>
      <c r="J1437" s="35" t="s">
        <v>4527</v>
      </c>
    </row>
    <row r="1438" spans="6:10" ht="15.75" customHeight="1" x14ac:dyDescent="0.25">
      <c r="F1438" s="35" t="s">
        <v>3124</v>
      </c>
      <c r="G1438" s="35" t="s">
        <v>3124</v>
      </c>
      <c r="H1438" s="35" t="s">
        <v>3355</v>
      </c>
      <c r="I1438" s="35" t="s">
        <v>3355</v>
      </c>
      <c r="J1438" s="35" t="s">
        <v>4479</v>
      </c>
    </row>
    <row r="1439" spans="6:10" ht="15.75" customHeight="1" x14ac:dyDescent="0.25">
      <c r="F1439" s="35" t="s">
        <v>3124</v>
      </c>
      <c r="G1439" s="35" t="s">
        <v>3124</v>
      </c>
      <c r="H1439" s="35" t="s">
        <v>3355</v>
      </c>
      <c r="I1439" s="35" t="s">
        <v>3355</v>
      </c>
      <c r="J1439" s="35" t="s">
        <v>4528</v>
      </c>
    </row>
    <row r="1440" spans="6:10" ht="15.75" customHeight="1" x14ac:dyDescent="0.25">
      <c r="F1440" s="35" t="s">
        <v>3124</v>
      </c>
      <c r="G1440" s="35" t="s">
        <v>3124</v>
      </c>
      <c r="H1440" s="35" t="s">
        <v>3355</v>
      </c>
      <c r="I1440" s="35" t="s">
        <v>3355</v>
      </c>
      <c r="J1440" s="35" t="s">
        <v>4529</v>
      </c>
    </row>
    <row r="1441" spans="6:10" ht="15.75" customHeight="1" x14ac:dyDescent="0.25">
      <c r="F1441" s="35" t="s">
        <v>3124</v>
      </c>
      <c r="G1441" s="35" t="s">
        <v>3124</v>
      </c>
      <c r="H1441" s="35" t="s">
        <v>3355</v>
      </c>
      <c r="I1441" s="35" t="s">
        <v>3355</v>
      </c>
      <c r="J1441" s="35" t="s">
        <v>3592</v>
      </c>
    </row>
    <row r="1442" spans="6:10" ht="15.75" customHeight="1" x14ac:dyDescent="0.25">
      <c r="F1442" s="35" t="s">
        <v>3124</v>
      </c>
      <c r="G1442" s="35" t="s">
        <v>3124</v>
      </c>
      <c r="H1442" s="35" t="s">
        <v>3355</v>
      </c>
      <c r="I1442" s="35" t="s">
        <v>3355</v>
      </c>
      <c r="J1442" s="35" t="s">
        <v>4530</v>
      </c>
    </row>
    <row r="1443" spans="6:10" ht="15.75" customHeight="1" x14ac:dyDescent="0.25">
      <c r="F1443" s="35" t="s">
        <v>3124</v>
      </c>
      <c r="G1443" s="35" t="s">
        <v>3124</v>
      </c>
      <c r="H1443" s="35" t="s">
        <v>3355</v>
      </c>
      <c r="I1443" s="35" t="s">
        <v>3355</v>
      </c>
      <c r="J1443" s="35" t="s">
        <v>4531</v>
      </c>
    </row>
    <row r="1444" spans="6:10" ht="15.75" customHeight="1" x14ac:dyDescent="0.25">
      <c r="F1444" s="35" t="s">
        <v>3124</v>
      </c>
      <c r="G1444" s="35" t="s">
        <v>3124</v>
      </c>
      <c r="H1444" s="35" t="s">
        <v>3355</v>
      </c>
      <c r="I1444" s="35" t="s">
        <v>3355</v>
      </c>
      <c r="J1444" s="35" t="s">
        <v>4532</v>
      </c>
    </row>
    <row r="1445" spans="6:10" ht="15.75" customHeight="1" x14ac:dyDescent="0.25">
      <c r="F1445" s="35" t="s">
        <v>3124</v>
      </c>
      <c r="G1445" s="35" t="s">
        <v>3124</v>
      </c>
      <c r="H1445" s="35" t="s">
        <v>3355</v>
      </c>
      <c r="I1445" s="35" t="s">
        <v>3355</v>
      </c>
      <c r="J1445" s="35" t="s">
        <v>4533</v>
      </c>
    </row>
    <row r="1446" spans="6:10" ht="15.75" customHeight="1" x14ac:dyDescent="0.25">
      <c r="F1446" s="35" t="s">
        <v>3124</v>
      </c>
      <c r="G1446" s="35" t="s">
        <v>3124</v>
      </c>
      <c r="H1446" s="35" t="s">
        <v>3355</v>
      </c>
      <c r="I1446" s="35" t="s">
        <v>3355</v>
      </c>
      <c r="J1446" s="35" t="s">
        <v>4534</v>
      </c>
    </row>
    <row r="1447" spans="6:10" ht="15.75" customHeight="1" x14ac:dyDescent="0.25">
      <c r="F1447" s="35" t="s">
        <v>3124</v>
      </c>
      <c r="G1447" s="35" t="s">
        <v>3124</v>
      </c>
      <c r="H1447" s="35" t="s">
        <v>3355</v>
      </c>
      <c r="I1447" s="35" t="s">
        <v>3355</v>
      </c>
      <c r="J1447" s="35" t="s">
        <v>4535</v>
      </c>
    </row>
    <row r="1448" spans="6:10" ht="15.75" customHeight="1" x14ac:dyDescent="0.25">
      <c r="F1448" s="35" t="s">
        <v>3124</v>
      </c>
      <c r="G1448" s="35" t="s">
        <v>3124</v>
      </c>
      <c r="H1448" s="35" t="s">
        <v>3355</v>
      </c>
      <c r="I1448" s="35" t="s">
        <v>3355</v>
      </c>
      <c r="J1448" s="35" t="s">
        <v>4536</v>
      </c>
    </row>
    <row r="1449" spans="6:10" ht="15.75" customHeight="1" x14ac:dyDescent="0.25">
      <c r="F1449" s="35" t="s">
        <v>3124</v>
      </c>
      <c r="G1449" s="35" t="s">
        <v>3124</v>
      </c>
      <c r="H1449" s="35" t="s">
        <v>3355</v>
      </c>
      <c r="I1449" s="35" t="s">
        <v>3355</v>
      </c>
      <c r="J1449" s="35" t="s">
        <v>4537</v>
      </c>
    </row>
    <row r="1450" spans="6:10" ht="15.75" customHeight="1" x14ac:dyDescent="0.25">
      <c r="F1450" s="35" t="s">
        <v>3124</v>
      </c>
      <c r="G1450" s="35" t="s">
        <v>3124</v>
      </c>
      <c r="H1450" s="35" t="s">
        <v>3355</v>
      </c>
      <c r="I1450" s="35" t="s">
        <v>3355</v>
      </c>
      <c r="J1450" s="35" t="s">
        <v>4538</v>
      </c>
    </row>
    <row r="1451" spans="6:10" ht="15.75" customHeight="1" x14ac:dyDescent="0.25">
      <c r="F1451" s="35" t="s">
        <v>3124</v>
      </c>
      <c r="G1451" s="35" t="s">
        <v>3124</v>
      </c>
      <c r="H1451" s="35" t="s">
        <v>3355</v>
      </c>
      <c r="I1451" s="35" t="s">
        <v>3355</v>
      </c>
      <c r="J1451" s="35" t="s">
        <v>4539</v>
      </c>
    </row>
    <row r="1452" spans="6:10" ht="15.75" customHeight="1" x14ac:dyDescent="0.25">
      <c r="F1452" s="35" t="s">
        <v>3124</v>
      </c>
      <c r="G1452" s="35" t="s">
        <v>3124</v>
      </c>
      <c r="H1452" s="35" t="s">
        <v>3355</v>
      </c>
      <c r="I1452" s="35" t="s">
        <v>3355</v>
      </c>
      <c r="J1452" s="35" t="s">
        <v>4540</v>
      </c>
    </row>
    <row r="1453" spans="6:10" ht="15.75" customHeight="1" x14ac:dyDescent="0.25">
      <c r="F1453" s="35" t="s">
        <v>3124</v>
      </c>
      <c r="G1453" s="35" t="s">
        <v>3124</v>
      </c>
      <c r="H1453" s="35" t="s">
        <v>3355</v>
      </c>
      <c r="I1453" s="35" t="s">
        <v>3355</v>
      </c>
      <c r="J1453" s="35" t="s">
        <v>4541</v>
      </c>
    </row>
    <row r="1454" spans="6:10" ht="15.75" customHeight="1" x14ac:dyDescent="0.25">
      <c r="F1454" s="35" t="s">
        <v>174</v>
      </c>
      <c r="G1454" s="35" t="s">
        <v>174</v>
      </c>
      <c r="H1454" s="35" t="s">
        <v>3356</v>
      </c>
      <c r="I1454" s="35" t="s">
        <v>3356</v>
      </c>
      <c r="J1454" s="35" t="s">
        <v>4542</v>
      </c>
    </row>
    <row r="1455" spans="6:10" ht="15.75" customHeight="1" x14ac:dyDescent="0.25">
      <c r="F1455" s="35" t="s">
        <v>174</v>
      </c>
      <c r="G1455" s="35" t="s">
        <v>174</v>
      </c>
      <c r="H1455" s="35" t="s">
        <v>3356</v>
      </c>
      <c r="I1455" s="35" t="s">
        <v>3356</v>
      </c>
      <c r="J1455" s="35" t="s">
        <v>4543</v>
      </c>
    </row>
    <row r="1456" spans="6:10" ht="15.75" customHeight="1" x14ac:dyDescent="0.25">
      <c r="F1456" s="35" t="s">
        <v>174</v>
      </c>
      <c r="G1456" s="35" t="s">
        <v>174</v>
      </c>
      <c r="H1456" s="35" t="s">
        <v>3356</v>
      </c>
      <c r="I1456" s="35" t="s">
        <v>3356</v>
      </c>
      <c r="J1456" s="35" t="s">
        <v>3762</v>
      </c>
    </row>
    <row r="1457" spans="6:10" ht="15.75" customHeight="1" x14ac:dyDescent="0.25">
      <c r="F1457" s="35" t="s">
        <v>174</v>
      </c>
      <c r="G1457" s="35" t="s">
        <v>174</v>
      </c>
      <c r="H1457" s="35" t="s">
        <v>3356</v>
      </c>
      <c r="I1457" s="35" t="s">
        <v>3356</v>
      </c>
      <c r="J1457" s="35" t="s">
        <v>4544</v>
      </c>
    </row>
    <row r="1458" spans="6:10" ht="15.75" customHeight="1" x14ac:dyDescent="0.25">
      <c r="F1458" s="35" t="s">
        <v>174</v>
      </c>
      <c r="G1458" s="35" t="s">
        <v>174</v>
      </c>
      <c r="H1458" s="35" t="s">
        <v>3356</v>
      </c>
      <c r="I1458" s="35" t="s">
        <v>3356</v>
      </c>
      <c r="J1458" s="35" t="s">
        <v>4545</v>
      </c>
    </row>
    <row r="1459" spans="6:10" ht="15.75" customHeight="1" x14ac:dyDescent="0.25">
      <c r="F1459" s="35" t="s">
        <v>174</v>
      </c>
      <c r="G1459" s="35" t="s">
        <v>174</v>
      </c>
      <c r="H1459" s="35" t="s">
        <v>3356</v>
      </c>
      <c r="I1459" s="35" t="s">
        <v>3356</v>
      </c>
      <c r="J1459" s="35" t="s">
        <v>4546</v>
      </c>
    </row>
    <row r="1460" spans="6:10" ht="15.75" customHeight="1" x14ac:dyDescent="0.25">
      <c r="F1460" s="35" t="s">
        <v>174</v>
      </c>
      <c r="G1460" s="35" t="s">
        <v>174</v>
      </c>
      <c r="H1460" s="35" t="s">
        <v>3356</v>
      </c>
      <c r="I1460" s="35" t="s">
        <v>3356</v>
      </c>
      <c r="J1460" s="35" t="s">
        <v>4547</v>
      </c>
    </row>
    <row r="1461" spans="6:10" ht="15.75" customHeight="1" x14ac:dyDescent="0.25">
      <c r="F1461" s="35" t="s">
        <v>174</v>
      </c>
      <c r="G1461" s="35" t="s">
        <v>174</v>
      </c>
      <c r="H1461" s="35" t="s">
        <v>3356</v>
      </c>
      <c r="I1461" s="35" t="s">
        <v>3356</v>
      </c>
      <c r="J1461" s="35" t="s">
        <v>4548</v>
      </c>
    </row>
    <row r="1462" spans="6:10" ht="15.75" customHeight="1" x14ac:dyDescent="0.25">
      <c r="F1462" s="35" t="s">
        <v>174</v>
      </c>
      <c r="G1462" s="35" t="s">
        <v>174</v>
      </c>
      <c r="H1462" s="35" t="s">
        <v>3356</v>
      </c>
      <c r="I1462" s="35" t="s">
        <v>3356</v>
      </c>
      <c r="J1462" s="35" t="s">
        <v>4549</v>
      </c>
    </row>
    <row r="1463" spans="6:10" ht="15.75" customHeight="1" x14ac:dyDescent="0.25">
      <c r="F1463" s="35" t="s">
        <v>174</v>
      </c>
      <c r="G1463" s="35" t="s">
        <v>174</v>
      </c>
      <c r="H1463" s="35" t="s">
        <v>3356</v>
      </c>
      <c r="I1463" s="35" t="s">
        <v>3356</v>
      </c>
      <c r="J1463" s="35" t="s">
        <v>4550</v>
      </c>
    </row>
    <row r="1464" spans="6:10" ht="15.75" customHeight="1" x14ac:dyDescent="0.25">
      <c r="F1464" s="35" t="s">
        <v>174</v>
      </c>
      <c r="G1464" s="35" t="s">
        <v>174</v>
      </c>
      <c r="H1464" s="35" t="s">
        <v>3356</v>
      </c>
      <c r="I1464" s="35" t="s">
        <v>3356</v>
      </c>
      <c r="J1464" s="35" t="s">
        <v>3691</v>
      </c>
    </row>
    <row r="1465" spans="6:10" ht="15.75" customHeight="1" x14ac:dyDescent="0.25">
      <c r="F1465" s="35" t="s">
        <v>174</v>
      </c>
      <c r="G1465" s="35" t="s">
        <v>174</v>
      </c>
      <c r="H1465" s="35" t="s">
        <v>3358</v>
      </c>
      <c r="I1465" s="35" t="s">
        <v>4551</v>
      </c>
      <c r="J1465" s="35" t="s">
        <v>4552</v>
      </c>
    </row>
    <row r="1466" spans="6:10" ht="15.75" customHeight="1" x14ac:dyDescent="0.25">
      <c r="F1466" s="35" t="s">
        <v>174</v>
      </c>
      <c r="G1466" s="35" t="s">
        <v>174</v>
      </c>
      <c r="H1466" s="35" t="s">
        <v>3358</v>
      </c>
      <c r="I1466" s="35" t="s">
        <v>4551</v>
      </c>
      <c r="J1466" s="35" t="s">
        <v>4553</v>
      </c>
    </row>
    <row r="1467" spans="6:10" ht="15.75" customHeight="1" x14ac:dyDescent="0.25">
      <c r="F1467" s="35" t="s">
        <v>174</v>
      </c>
      <c r="G1467" s="35" t="s">
        <v>174</v>
      </c>
      <c r="H1467" s="35" t="s">
        <v>3358</v>
      </c>
      <c r="I1467" s="35" t="s">
        <v>4551</v>
      </c>
      <c r="J1467" s="35" t="s">
        <v>4554</v>
      </c>
    </row>
    <row r="1468" spans="6:10" ht="15.75" customHeight="1" x14ac:dyDescent="0.25">
      <c r="F1468" s="35" t="s">
        <v>174</v>
      </c>
      <c r="G1468" s="35" t="s">
        <v>174</v>
      </c>
      <c r="H1468" s="35" t="s">
        <v>3358</v>
      </c>
      <c r="I1468" s="35" t="s">
        <v>4551</v>
      </c>
      <c r="J1468" s="35" t="s">
        <v>4373</v>
      </c>
    </row>
    <row r="1469" spans="6:10" ht="15.75" customHeight="1" x14ac:dyDescent="0.25">
      <c r="F1469" s="35" t="s">
        <v>174</v>
      </c>
      <c r="G1469" s="35" t="s">
        <v>174</v>
      </c>
      <c r="H1469" s="35" t="s">
        <v>3358</v>
      </c>
      <c r="I1469" s="35" t="s">
        <v>4551</v>
      </c>
      <c r="J1469" s="35" t="s">
        <v>3225</v>
      </c>
    </row>
    <row r="1470" spans="6:10" ht="15.75" customHeight="1" x14ac:dyDescent="0.25">
      <c r="F1470" s="35" t="s">
        <v>174</v>
      </c>
      <c r="G1470" s="35" t="s">
        <v>174</v>
      </c>
      <c r="H1470" s="35" t="s">
        <v>3358</v>
      </c>
      <c r="I1470" s="35" t="s">
        <v>4551</v>
      </c>
      <c r="J1470" s="35" t="s">
        <v>4555</v>
      </c>
    </row>
    <row r="1471" spans="6:10" ht="15.75" customHeight="1" x14ac:dyDescent="0.25">
      <c r="F1471" s="35" t="s">
        <v>174</v>
      </c>
      <c r="G1471" s="35" t="s">
        <v>174</v>
      </c>
      <c r="H1471" s="35" t="s">
        <v>174</v>
      </c>
      <c r="I1471" s="35" t="s">
        <v>4556</v>
      </c>
      <c r="J1471" s="35" t="s">
        <v>4557</v>
      </c>
    </row>
    <row r="1472" spans="6:10" ht="15.75" customHeight="1" x14ac:dyDescent="0.25">
      <c r="F1472" s="35" t="s">
        <v>174</v>
      </c>
      <c r="G1472" s="35" t="s">
        <v>174</v>
      </c>
      <c r="H1472" s="35" t="s">
        <v>174</v>
      </c>
      <c r="I1472" s="35" t="s">
        <v>4556</v>
      </c>
      <c r="J1472" s="35" t="s">
        <v>4558</v>
      </c>
    </row>
    <row r="1473" spans="6:10" ht="15.75" customHeight="1" x14ac:dyDescent="0.25">
      <c r="F1473" s="35" t="s">
        <v>174</v>
      </c>
      <c r="G1473" s="35" t="s">
        <v>174</v>
      </c>
      <c r="H1473" s="35" t="s">
        <v>174</v>
      </c>
      <c r="I1473" s="35" t="s">
        <v>4556</v>
      </c>
      <c r="J1473" s="35" t="s">
        <v>4559</v>
      </c>
    </row>
    <row r="1474" spans="6:10" ht="15.75" customHeight="1" x14ac:dyDescent="0.25">
      <c r="F1474" s="35" t="s">
        <v>174</v>
      </c>
      <c r="G1474" s="35" t="s">
        <v>174</v>
      </c>
      <c r="H1474" s="35" t="s">
        <v>174</v>
      </c>
      <c r="I1474" s="35" t="s">
        <v>4556</v>
      </c>
      <c r="J1474" s="35" t="s">
        <v>4560</v>
      </c>
    </row>
    <row r="1475" spans="6:10" ht="15.75" customHeight="1" x14ac:dyDescent="0.25">
      <c r="F1475" s="35" t="s">
        <v>174</v>
      </c>
      <c r="G1475" s="35" t="s">
        <v>174</v>
      </c>
      <c r="H1475" s="35" t="s">
        <v>174</v>
      </c>
      <c r="I1475" s="35" t="s">
        <v>4556</v>
      </c>
      <c r="J1475" s="35" t="s">
        <v>4561</v>
      </c>
    </row>
    <row r="1476" spans="6:10" ht="15.75" customHeight="1" x14ac:dyDescent="0.25">
      <c r="F1476" s="35" t="s">
        <v>174</v>
      </c>
      <c r="G1476" s="35" t="s">
        <v>174</v>
      </c>
      <c r="H1476" s="35" t="s">
        <v>3360</v>
      </c>
      <c r="I1476" s="35" t="s">
        <v>4562</v>
      </c>
      <c r="J1476" s="35" t="s">
        <v>4563</v>
      </c>
    </row>
    <row r="1477" spans="6:10" ht="15.75" customHeight="1" x14ac:dyDescent="0.25">
      <c r="F1477" s="35" t="s">
        <v>174</v>
      </c>
      <c r="G1477" s="35" t="s">
        <v>174</v>
      </c>
      <c r="H1477" s="35" t="s">
        <v>3360</v>
      </c>
      <c r="I1477" s="35" t="s">
        <v>4562</v>
      </c>
      <c r="J1477" s="35" t="s">
        <v>4564</v>
      </c>
    </row>
    <row r="1478" spans="6:10" ht="15.75" customHeight="1" x14ac:dyDescent="0.25">
      <c r="F1478" s="35" t="s">
        <v>174</v>
      </c>
      <c r="G1478" s="35" t="s">
        <v>174</v>
      </c>
      <c r="H1478" s="35" t="s">
        <v>3360</v>
      </c>
      <c r="I1478" s="35" t="s">
        <v>4562</v>
      </c>
      <c r="J1478" s="35" t="s">
        <v>4565</v>
      </c>
    </row>
    <row r="1479" spans="6:10" ht="15.75" customHeight="1" x14ac:dyDescent="0.25">
      <c r="F1479" s="35" t="s">
        <v>174</v>
      </c>
      <c r="G1479" s="35" t="s">
        <v>174</v>
      </c>
      <c r="H1479" s="35" t="s">
        <v>3360</v>
      </c>
      <c r="I1479" s="35" t="s">
        <v>4562</v>
      </c>
      <c r="J1479" s="35" t="s">
        <v>3222</v>
      </c>
    </row>
    <row r="1480" spans="6:10" ht="15.75" customHeight="1" x14ac:dyDescent="0.25">
      <c r="F1480" s="35" t="s">
        <v>174</v>
      </c>
      <c r="G1480" s="35" t="s">
        <v>174</v>
      </c>
      <c r="H1480" s="35" t="s">
        <v>3362</v>
      </c>
      <c r="I1480" s="35" t="s">
        <v>3362</v>
      </c>
      <c r="J1480" s="35" t="s">
        <v>3362</v>
      </c>
    </row>
    <row r="1481" spans="6:10" ht="15.75" customHeight="1" x14ac:dyDescent="0.25">
      <c r="F1481" s="35" t="s">
        <v>174</v>
      </c>
      <c r="G1481" s="35" t="s">
        <v>174</v>
      </c>
      <c r="H1481" s="35" t="s">
        <v>3362</v>
      </c>
      <c r="I1481" s="35" t="s">
        <v>3362</v>
      </c>
      <c r="J1481" s="35" t="s">
        <v>4566</v>
      </c>
    </row>
    <row r="1482" spans="6:10" ht="15.75" customHeight="1" x14ac:dyDescent="0.25">
      <c r="F1482" s="35" t="s">
        <v>174</v>
      </c>
      <c r="G1482" s="35" t="s">
        <v>174</v>
      </c>
      <c r="H1482" s="35" t="s">
        <v>3362</v>
      </c>
      <c r="I1482" s="35" t="s">
        <v>3362</v>
      </c>
      <c r="J1482" s="35" t="s">
        <v>4567</v>
      </c>
    </row>
    <row r="1483" spans="6:10" ht="15.75" customHeight="1" x14ac:dyDescent="0.25">
      <c r="F1483" s="35" t="s">
        <v>174</v>
      </c>
      <c r="G1483" s="35" t="s">
        <v>174</v>
      </c>
      <c r="H1483" s="35" t="s">
        <v>3362</v>
      </c>
      <c r="I1483" s="35" t="s">
        <v>3362</v>
      </c>
      <c r="J1483" s="35" t="s">
        <v>4568</v>
      </c>
    </row>
    <row r="1484" spans="6:10" ht="15.75" customHeight="1" x14ac:dyDescent="0.25">
      <c r="F1484" s="35" t="s">
        <v>174</v>
      </c>
      <c r="G1484" s="35" t="s">
        <v>174</v>
      </c>
      <c r="H1484" s="35" t="s">
        <v>3362</v>
      </c>
      <c r="I1484" s="35" t="s">
        <v>3362</v>
      </c>
      <c r="J1484" s="35" t="s">
        <v>4569</v>
      </c>
    </row>
    <row r="1485" spans="6:10" ht="15.75" customHeight="1" x14ac:dyDescent="0.25">
      <c r="F1485" s="35" t="s">
        <v>174</v>
      </c>
      <c r="G1485" s="35" t="s">
        <v>174</v>
      </c>
      <c r="H1485" s="35" t="s">
        <v>3362</v>
      </c>
      <c r="I1485" s="35" t="s">
        <v>3362</v>
      </c>
      <c r="J1485" s="35" t="s">
        <v>4570</v>
      </c>
    </row>
    <row r="1486" spans="6:10" ht="15.75" customHeight="1" x14ac:dyDescent="0.25">
      <c r="F1486" s="35" t="s">
        <v>174</v>
      </c>
      <c r="G1486" s="35" t="s">
        <v>174</v>
      </c>
      <c r="H1486" s="35" t="s">
        <v>3362</v>
      </c>
      <c r="I1486" s="35" t="s">
        <v>3362</v>
      </c>
      <c r="J1486" s="35" t="s">
        <v>4571</v>
      </c>
    </row>
    <row r="1487" spans="6:10" ht="15.75" customHeight="1" x14ac:dyDescent="0.25">
      <c r="F1487" s="35" t="s">
        <v>174</v>
      </c>
      <c r="G1487" s="35" t="s">
        <v>174</v>
      </c>
      <c r="H1487" s="35" t="s">
        <v>3362</v>
      </c>
      <c r="I1487" s="35" t="s">
        <v>3362</v>
      </c>
      <c r="J1487" s="35" t="s">
        <v>4572</v>
      </c>
    </row>
    <row r="1488" spans="6:10" ht="15.75" customHeight="1" x14ac:dyDescent="0.25">
      <c r="F1488" s="35" t="s">
        <v>174</v>
      </c>
      <c r="G1488" s="35" t="s">
        <v>174</v>
      </c>
      <c r="H1488" s="35" t="s">
        <v>3362</v>
      </c>
      <c r="I1488" s="35" t="s">
        <v>3362</v>
      </c>
      <c r="J1488" s="35" t="s">
        <v>4573</v>
      </c>
    </row>
    <row r="1489" spans="6:10" ht="15.75" customHeight="1" x14ac:dyDescent="0.25">
      <c r="F1489" s="35" t="s">
        <v>174</v>
      </c>
      <c r="G1489" s="35" t="s">
        <v>174</v>
      </c>
      <c r="H1489" s="35" t="s">
        <v>3362</v>
      </c>
      <c r="I1489" s="35" t="s">
        <v>3362</v>
      </c>
      <c r="J1489" s="35" t="s">
        <v>4574</v>
      </c>
    </row>
    <row r="1490" spans="6:10" ht="15.75" customHeight="1" x14ac:dyDescent="0.25">
      <c r="F1490" s="35" t="s">
        <v>174</v>
      </c>
      <c r="G1490" s="35" t="s">
        <v>174</v>
      </c>
      <c r="H1490" s="35" t="s">
        <v>3362</v>
      </c>
      <c r="I1490" s="35" t="s">
        <v>3362</v>
      </c>
      <c r="J1490" s="35" t="s">
        <v>4575</v>
      </c>
    </row>
    <row r="1491" spans="6:10" ht="15.75" customHeight="1" x14ac:dyDescent="0.25">
      <c r="F1491" s="35" t="s">
        <v>174</v>
      </c>
      <c r="G1491" s="35" t="s">
        <v>174</v>
      </c>
      <c r="H1491" s="35" t="s">
        <v>164</v>
      </c>
      <c r="I1491" s="35" t="s">
        <v>4576</v>
      </c>
      <c r="J1491" s="35" t="s">
        <v>4577</v>
      </c>
    </row>
    <row r="1492" spans="6:10" ht="15.75" customHeight="1" x14ac:dyDescent="0.25">
      <c r="F1492" s="35" t="s">
        <v>174</v>
      </c>
      <c r="G1492" s="35" t="s">
        <v>174</v>
      </c>
      <c r="H1492" s="35" t="s">
        <v>164</v>
      </c>
      <c r="I1492" s="35" t="s">
        <v>4576</v>
      </c>
      <c r="J1492" s="35" t="s">
        <v>4578</v>
      </c>
    </row>
    <row r="1493" spans="6:10" ht="15.75" customHeight="1" x14ac:dyDescent="0.25">
      <c r="F1493" s="35" t="s">
        <v>174</v>
      </c>
      <c r="G1493" s="35" t="s">
        <v>174</v>
      </c>
      <c r="H1493" s="35" t="s">
        <v>164</v>
      </c>
      <c r="I1493" s="35" t="s">
        <v>4576</v>
      </c>
      <c r="J1493" s="35" t="s">
        <v>4579</v>
      </c>
    </row>
    <row r="1494" spans="6:10" ht="15.75" customHeight="1" x14ac:dyDescent="0.25">
      <c r="F1494" s="35" t="s">
        <v>174</v>
      </c>
      <c r="G1494" s="35" t="s">
        <v>174</v>
      </c>
      <c r="H1494" s="35" t="s">
        <v>164</v>
      </c>
      <c r="I1494" s="35" t="s">
        <v>4576</v>
      </c>
      <c r="J1494" s="35" t="s">
        <v>4272</v>
      </c>
    </row>
    <row r="1495" spans="6:10" ht="15.75" customHeight="1" x14ac:dyDescent="0.25">
      <c r="F1495" s="35" t="s">
        <v>174</v>
      </c>
      <c r="G1495" s="35" t="s">
        <v>174</v>
      </c>
      <c r="H1495" s="35" t="s">
        <v>164</v>
      </c>
      <c r="I1495" s="35" t="s">
        <v>4576</v>
      </c>
      <c r="J1495" s="35" t="s">
        <v>4580</v>
      </c>
    </row>
    <row r="1496" spans="6:10" ht="15.75" customHeight="1" x14ac:dyDescent="0.25">
      <c r="F1496" s="35" t="s">
        <v>174</v>
      </c>
      <c r="G1496" s="35" t="s">
        <v>174</v>
      </c>
      <c r="H1496" s="35" t="s">
        <v>164</v>
      </c>
      <c r="I1496" s="35" t="s">
        <v>4576</v>
      </c>
      <c r="J1496" s="35" t="s">
        <v>4581</v>
      </c>
    </row>
    <row r="1497" spans="6:10" ht="15.75" customHeight="1" x14ac:dyDescent="0.25">
      <c r="F1497" s="35" t="s">
        <v>174</v>
      </c>
      <c r="G1497" s="35" t="s">
        <v>174</v>
      </c>
      <c r="H1497" s="35" t="s">
        <v>3364</v>
      </c>
      <c r="I1497" s="35" t="s">
        <v>4582</v>
      </c>
      <c r="J1497" s="35" t="s">
        <v>3338</v>
      </c>
    </row>
    <row r="1498" spans="6:10" ht="15.75" customHeight="1" x14ac:dyDescent="0.25">
      <c r="F1498" s="35" t="s">
        <v>174</v>
      </c>
      <c r="G1498" s="35" t="s">
        <v>174</v>
      </c>
      <c r="H1498" s="35" t="s">
        <v>3364</v>
      </c>
      <c r="I1498" s="35" t="s">
        <v>4582</v>
      </c>
      <c r="J1498" s="35" t="s">
        <v>4583</v>
      </c>
    </row>
    <row r="1499" spans="6:10" ht="15.75" customHeight="1" x14ac:dyDescent="0.25">
      <c r="F1499" s="35" t="s">
        <v>174</v>
      </c>
      <c r="G1499" s="35" t="s">
        <v>174</v>
      </c>
      <c r="H1499" s="35" t="s">
        <v>3364</v>
      </c>
      <c r="I1499" s="35" t="s">
        <v>4582</v>
      </c>
      <c r="J1499" s="35" t="s">
        <v>4584</v>
      </c>
    </row>
    <row r="1500" spans="6:10" ht="15.75" customHeight="1" x14ac:dyDescent="0.25">
      <c r="F1500" s="35" t="s">
        <v>174</v>
      </c>
      <c r="G1500" s="35" t="s">
        <v>174</v>
      </c>
      <c r="H1500" s="35" t="s">
        <v>3364</v>
      </c>
      <c r="I1500" s="35" t="s">
        <v>4582</v>
      </c>
      <c r="J1500" s="35" t="s">
        <v>4585</v>
      </c>
    </row>
    <row r="1501" spans="6:10" ht="15.75" customHeight="1" x14ac:dyDescent="0.25">
      <c r="F1501" s="35" t="s">
        <v>174</v>
      </c>
      <c r="G1501" s="35" t="s">
        <v>174</v>
      </c>
      <c r="H1501" s="35" t="s">
        <v>3364</v>
      </c>
      <c r="I1501" s="35" t="s">
        <v>4582</v>
      </c>
      <c r="J1501" s="35" t="s">
        <v>4586</v>
      </c>
    </row>
    <row r="1502" spans="6:10" ht="15.75" customHeight="1" x14ac:dyDescent="0.25">
      <c r="F1502" s="35" t="s">
        <v>174</v>
      </c>
      <c r="G1502" s="35" t="s">
        <v>174</v>
      </c>
      <c r="H1502" s="35" t="s">
        <v>3364</v>
      </c>
      <c r="I1502" s="35" t="s">
        <v>4582</v>
      </c>
      <c r="J1502" s="35" t="s">
        <v>4587</v>
      </c>
    </row>
    <row r="1503" spans="6:10" ht="15.75" customHeight="1" x14ac:dyDescent="0.25">
      <c r="F1503" s="35" t="s">
        <v>174</v>
      </c>
      <c r="G1503" s="35" t="s">
        <v>174</v>
      </c>
      <c r="H1503" s="35" t="s">
        <v>3366</v>
      </c>
      <c r="I1503" s="35" t="s">
        <v>3366</v>
      </c>
      <c r="J1503" s="35" t="s">
        <v>3366</v>
      </c>
    </row>
    <row r="1504" spans="6:10" ht="15.75" customHeight="1" x14ac:dyDescent="0.25">
      <c r="F1504" s="35" t="s">
        <v>174</v>
      </c>
      <c r="G1504" s="35" t="s">
        <v>174</v>
      </c>
      <c r="H1504" s="35" t="s">
        <v>3366</v>
      </c>
      <c r="I1504" s="35" t="s">
        <v>3366</v>
      </c>
      <c r="J1504" s="35" t="s">
        <v>4588</v>
      </c>
    </row>
    <row r="1505" spans="6:10" ht="15.75" customHeight="1" x14ac:dyDescent="0.25">
      <c r="F1505" s="35" t="s">
        <v>174</v>
      </c>
      <c r="G1505" s="35" t="s">
        <v>174</v>
      </c>
      <c r="H1505" s="35" t="s">
        <v>3366</v>
      </c>
      <c r="I1505" s="35" t="s">
        <v>3366</v>
      </c>
      <c r="J1505" s="35" t="s">
        <v>4589</v>
      </c>
    </row>
    <row r="1506" spans="6:10" ht="15.75" customHeight="1" x14ac:dyDescent="0.25">
      <c r="F1506" s="35" t="s">
        <v>174</v>
      </c>
      <c r="G1506" s="35" t="s">
        <v>174</v>
      </c>
      <c r="H1506" s="35" t="s">
        <v>3366</v>
      </c>
      <c r="I1506" s="35" t="s">
        <v>3366</v>
      </c>
      <c r="J1506" s="35" t="s">
        <v>4590</v>
      </c>
    </row>
    <row r="1507" spans="6:10" ht="15.75" customHeight="1" x14ac:dyDescent="0.25">
      <c r="F1507" s="35" t="s">
        <v>188</v>
      </c>
      <c r="G1507" s="35" t="s">
        <v>3368</v>
      </c>
      <c r="H1507" s="35" t="s">
        <v>3369</v>
      </c>
      <c r="I1507" s="35" t="s">
        <v>3369</v>
      </c>
      <c r="J1507" s="35" t="s">
        <v>3369</v>
      </c>
    </row>
    <row r="1508" spans="6:10" ht="15.75" customHeight="1" x14ac:dyDescent="0.25">
      <c r="F1508" s="35" t="s">
        <v>188</v>
      </c>
      <c r="G1508" s="35" t="s">
        <v>3368</v>
      </c>
      <c r="H1508" s="35" t="s">
        <v>3369</v>
      </c>
      <c r="I1508" s="35" t="s">
        <v>3369</v>
      </c>
      <c r="J1508" s="35" t="s">
        <v>4591</v>
      </c>
    </row>
    <row r="1509" spans="6:10" ht="15.75" customHeight="1" x14ac:dyDescent="0.25">
      <c r="F1509" s="35" t="s">
        <v>188</v>
      </c>
      <c r="G1509" s="35" t="s">
        <v>3368</v>
      </c>
      <c r="H1509" s="35" t="s">
        <v>3369</v>
      </c>
      <c r="I1509" s="35" t="s">
        <v>3369</v>
      </c>
      <c r="J1509" s="35" t="s">
        <v>4592</v>
      </c>
    </row>
    <row r="1510" spans="6:10" ht="15.75" customHeight="1" x14ac:dyDescent="0.25">
      <c r="F1510" s="35" t="s">
        <v>188</v>
      </c>
      <c r="G1510" s="35" t="s">
        <v>3368</v>
      </c>
      <c r="H1510" s="35" t="s">
        <v>3369</v>
      </c>
      <c r="I1510" s="35" t="s">
        <v>3369</v>
      </c>
      <c r="J1510" s="35" t="s">
        <v>4593</v>
      </c>
    </row>
    <row r="1511" spans="6:10" ht="15.75" customHeight="1" x14ac:dyDescent="0.25">
      <c r="F1511" s="35" t="s">
        <v>188</v>
      </c>
      <c r="G1511" s="35" t="s">
        <v>3368</v>
      </c>
      <c r="H1511" s="35" t="s">
        <v>3371</v>
      </c>
      <c r="I1511" s="35" t="s">
        <v>3371</v>
      </c>
      <c r="J1511" s="35" t="s">
        <v>3371</v>
      </c>
    </row>
    <row r="1512" spans="6:10" ht="15.75" customHeight="1" x14ac:dyDescent="0.25">
      <c r="F1512" s="35" t="s">
        <v>188</v>
      </c>
      <c r="G1512" s="35" t="s">
        <v>3368</v>
      </c>
      <c r="H1512" s="35" t="s">
        <v>3371</v>
      </c>
      <c r="I1512" s="35" t="s">
        <v>3371</v>
      </c>
      <c r="J1512" s="35" t="s">
        <v>4594</v>
      </c>
    </row>
    <row r="1513" spans="6:10" ht="15.75" customHeight="1" x14ac:dyDescent="0.25">
      <c r="F1513" s="35" t="s">
        <v>188</v>
      </c>
      <c r="G1513" s="35" t="s">
        <v>3368</v>
      </c>
      <c r="H1513" s="35" t="s">
        <v>3371</v>
      </c>
      <c r="I1513" s="35" t="s">
        <v>3371</v>
      </c>
      <c r="J1513" s="35" t="s">
        <v>188</v>
      </c>
    </row>
    <row r="1514" spans="6:10" ht="15.75" customHeight="1" x14ac:dyDescent="0.25">
      <c r="F1514" s="35" t="s">
        <v>188</v>
      </c>
      <c r="G1514" s="35" t="s">
        <v>3368</v>
      </c>
      <c r="H1514" s="35" t="s">
        <v>3371</v>
      </c>
      <c r="I1514" s="35" t="s">
        <v>3371</v>
      </c>
      <c r="J1514" s="35" t="s">
        <v>4595</v>
      </c>
    </row>
    <row r="1515" spans="6:10" ht="15.75" customHeight="1" x14ac:dyDescent="0.25">
      <c r="F1515" s="35" t="s">
        <v>188</v>
      </c>
      <c r="G1515" s="35" t="s">
        <v>3368</v>
      </c>
      <c r="H1515" s="35" t="s">
        <v>3373</v>
      </c>
      <c r="I1515" s="35" t="s">
        <v>3373</v>
      </c>
      <c r="J1515" s="35" t="s">
        <v>4596</v>
      </c>
    </row>
    <row r="1516" spans="6:10" ht="15.75" customHeight="1" x14ac:dyDescent="0.25">
      <c r="F1516" s="35" t="s">
        <v>188</v>
      </c>
      <c r="G1516" s="35" t="s">
        <v>3368</v>
      </c>
      <c r="H1516" s="35" t="s">
        <v>3373</v>
      </c>
      <c r="I1516" s="35" t="s">
        <v>3373</v>
      </c>
      <c r="J1516" s="35" t="s">
        <v>4597</v>
      </c>
    </row>
    <row r="1517" spans="6:10" ht="15.75" customHeight="1" x14ac:dyDescent="0.25">
      <c r="F1517" s="35" t="s">
        <v>188</v>
      </c>
      <c r="G1517" s="35" t="s">
        <v>3368</v>
      </c>
      <c r="H1517" s="35" t="s">
        <v>3373</v>
      </c>
      <c r="I1517" s="35" t="s">
        <v>3373</v>
      </c>
      <c r="J1517" s="35" t="s">
        <v>3373</v>
      </c>
    </row>
    <row r="1518" spans="6:10" ht="15.75" customHeight="1" x14ac:dyDescent="0.25">
      <c r="F1518" s="35" t="s">
        <v>154</v>
      </c>
      <c r="G1518" s="35" t="s">
        <v>154</v>
      </c>
      <c r="H1518" s="35" t="s">
        <v>3375</v>
      </c>
      <c r="I1518" s="35" t="s">
        <v>4598</v>
      </c>
      <c r="J1518" s="35" t="s">
        <v>154</v>
      </c>
    </row>
    <row r="1519" spans="6:10" ht="15.75" customHeight="1" x14ac:dyDescent="0.25">
      <c r="F1519" s="35" t="s">
        <v>154</v>
      </c>
      <c r="G1519" s="35" t="s">
        <v>154</v>
      </c>
      <c r="H1519" s="35" t="s">
        <v>3375</v>
      </c>
      <c r="I1519" s="35" t="s">
        <v>4598</v>
      </c>
      <c r="J1519" s="35" t="s">
        <v>4599</v>
      </c>
    </row>
    <row r="1520" spans="6:10" ht="15.75" customHeight="1" x14ac:dyDescent="0.25">
      <c r="F1520" s="35" t="s">
        <v>154</v>
      </c>
      <c r="G1520" s="35" t="s">
        <v>154</v>
      </c>
      <c r="H1520" s="35" t="s">
        <v>3375</v>
      </c>
      <c r="I1520" s="35" t="s">
        <v>4598</v>
      </c>
      <c r="J1520" s="35" t="s">
        <v>4600</v>
      </c>
    </row>
    <row r="1521" spans="6:10" ht="15.75" customHeight="1" x14ac:dyDescent="0.25">
      <c r="F1521" s="35" t="s">
        <v>154</v>
      </c>
      <c r="G1521" s="35" t="s">
        <v>154</v>
      </c>
      <c r="H1521" s="35" t="s">
        <v>3375</v>
      </c>
      <c r="I1521" s="35" t="s">
        <v>4598</v>
      </c>
      <c r="J1521" s="35" t="s">
        <v>4601</v>
      </c>
    </row>
    <row r="1522" spans="6:10" ht="15.75" customHeight="1" x14ac:dyDescent="0.25">
      <c r="F1522" s="35" t="s">
        <v>154</v>
      </c>
      <c r="G1522" s="35" t="s">
        <v>154</v>
      </c>
      <c r="H1522" s="35" t="s">
        <v>3375</v>
      </c>
      <c r="I1522" s="35" t="s">
        <v>4598</v>
      </c>
      <c r="J1522" s="35" t="s">
        <v>3208</v>
      </c>
    </row>
    <row r="1523" spans="6:10" ht="15.75" customHeight="1" x14ac:dyDescent="0.25">
      <c r="F1523" s="35" t="s">
        <v>154</v>
      </c>
      <c r="G1523" s="35" t="s">
        <v>154</v>
      </c>
      <c r="H1523" s="35" t="s">
        <v>3375</v>
      </c>
      <c r="I1523" s="35" t="s">
        <v>4598</v>
      </c>
      <c r="J1523" s="35" t="s">
        <v>4602</v>
      </c>
    </row>
    <row r="1524" spans="6:10" ht="15.75" customHeight="1" x14ac:dyDescent="0.25">
      <c r="F1524" s="35" t="s">
        <v>154</v>
      </c>
      <c r="G1524" s="35" t="s">
        <v>154</v>
      </c>
      <c r="H1524" s="35" t="s">
        <v>3377</v>
      </c>
      <c r="I1524" s="35" t="s">
        <v>4603</v>
      </c>
      <c r="J1524" s="35" t="s">
        <v>4604</v>
      </c>
    </row>
    <row r="1525" spans="6:10" ht="15.75" customHeight="1" x14ac:dyDescent="0.25">
      <c r="F1525" s="35" t="s">
        <v>154</v>
      </c>
      <c r="G1525" s="35" t="s">
        <v>154</v>
      </c>
      <c r="H1525" s="35" t="s">
        <v>3377</v>
      </c>
      <c r="I1525" s="35" t="s">
        <v>4603</v>
      </c>
      <c r="J1525" s="35" t="s">
        <v>4605</v>
      </c>
    </row>
    <row r="1526" spans="6:10" ht="15.75" customHeight="1" x14ac:dyDescent="0.25">
      <c r="F1526" s="35" t="s">
        <v>154</v>
      </c>
      <c r="G1526" s="35" t="s">
        <v>154</v>
      </c>
      <c r="H1526" s="35" t="s">
        <v>3377</v>
      </c>
      <c r="I1526" s="35" t="s">
        <v>4603</v>
      </c>
      <c r="J1526" s="35" t="s">
        <v>4606</v>
      </c>
    </row>
    <row r="1527" spans="6:10" ht="15.75" customHeight="1" x14ac:dyDescent="0.25">
      <c r="F1527" s="35" t="s">
        <v>154</v>
      </c>
      <c r="G1527" s="35" t="s">
        <v>154</v>
      </c>
      <c r="H1527" s="35" t="s">
        <v>3377</v>
      </c>
      <c r="I1527" s="35" t="s">
        <v>4603</v>
      </c>
      <c r="J1527" s="35" t="s">
        <v>4607</v>
      </c>
    </row>
    <row r="1528" spans="6:10" ht="15.75" customHeight="1" x14ac:dyDescent="0.25">
      <c r="F1528" s="35" t="s">
        <v>154</v>
      </c>
      <c r="G1528" s="35" t="s">
        <v>154</v>
      </c>
      <c r="H1528" s="35" t="s">
        <v>3377</v>
      </c>
      <c r="I1528" s="35" t="s">
        <v>4603</v>
      </c>
      <c r="J1528" s="35" t="s">
        <v>4608</v>
      </c>
    </row>
    <row r="1529" spans="6:10" ht="15.75" customHeight="1" x14ac:dyDescent="0.25">
      <c r="F1529" s="35" t="s">
        <v>154</v>
      </c>
      <c r="G1529" s="35" t="s">
        <v>154</v>
      </c>
      <c r="H1529" s="35" t="s">
        <v>3377</v>
      </c>
      <c r="I1529" s="35" t="s">
        <v>4603</v>
      </c>
      <c r="J1529" s="35" t="s">
        <v>4609</v>
      </c>
    </row>
    <row r="1530" spans="6:10" ht="15.75" customHeight="1" x14ac:dyDescent="0.25">
      <c r="F1530" s="35" t="s">
        <v>154</v>
      </c>
      <c r="G1530" s="35" t="s">
        <v>154</v>
      </c>
      <c r="H1530" s="35" t="s">
        <v>3377</v>
      </c>
      <c r="I1530" s="35" t="s">
        <v>4603</v>
      </c>
      <c r="J1530" s="35" t="s">
        <v>4610</v>
      </c>
    </row>
    <row r="1531" spans="6:10" ht="15.75" customHeight="1" x14ac:dyDescent="0.25">
      <c r="F1531" s="35" t="s">
        <v>154</v>
      </c>
      <c r="G1531" s="35" t="s">
        <v>154</v>
      </c>
      <c r="H1531" s="35" t="s">
        <v>3377</v>
      </c>
      <c r="I1531" s="35" t="s">
        <v>4603</v>
      </c>
      <c r="J1531" s="35" t="s">
        <v>4611</v>
      </c>
    </row>
    <row r="1532" spans="6:10" ht="15.75" customHeight="1" x14ac:dyDescent="0.25">
      <c r="F1532" s="35" t="s">
        <v>154</v>
      </c>
      <c r="G1532" s="35" t="s">
        <v>154</v>
      </c>
      <c r="H1532" s="35" t="s">
        <v>3377</v>
      </c>
      <c r="I1532" s="35" t="s">
        <v>4603</v>
      </c>
      <c r="J1532" s="35" t="s">
        <v>4612</v>
      </c>
    </row>
    <row r="1533" spans="6:10" ht="15.75" customHeight="1" x14ac:dyDescent="0.25">
      <c r="F1533" s="35" t="s">
        <v>154</v>
      </c>
      <c r="G1533" s="35" t="s">
        <v>154</v>
      </c>
      <c r="H1533" s="35" t="s">
        <v>3377</v>
      </c>
      <c r="I1533" s="35" t="s">
        <v>4603</v>
      </c>
      <c r="J1533" s="35" t="s">
        <v>4613</v>
      </c>
    </row>
    <row r="1534" spans="6:10" ht="15.75" customHeight="1" x14ac:dyDescent="0.25">
      <c r="F1534" s="35" t="s">
        <v>154</v>
      </c>
      <c r="G1534" s="35" t="s">
        <v>154</v>
      </c>
      <c r="H1534" s="35" t="s">
        <v>3377</v>
      </c>
      <c r="I1534" s="35" t="s">
        <v>4603</v>
      </c>
      <c r="J1534" s="35" t="s">
        <v>4614</v>
      </c>
    </row>
    <row r="1535" spans="6:10" ht="15.75" customHeight="1" x14ac:dyDescent="0.25">
      <c r="F1535" s="35" t="s">
        <v>154</v>
      </c>
      <c r="G1535" s="35" t="s">
        <v>154</v>
      </c>
      <c r="H1535" s="35" t="s">
        <v>3378</v>
      </c>
      <c r="I1535" s="35" t="s">
        <v>3378</v>
      </c>
      <c r="J1535" s="35" t="s">
        <v>3378</v>
      </c>
    </row>
    <row r="1536" spans="6:10" ht="15.75" customHeight="1" x14ac:dyDescent="0.25">
      <c r="F1536" s="35" t="s">
        <v>154</v>
      </c>
      <c r="G1536" s="35" t="s">
        <v>154</v>
      </c>
      <c r="H1536" s="35" t="s">
        <v>3378</v>
      </c>
      <c r="I1536" s="35" t="s">
        <v>3378</v>
      </c>
      <c r="J1536" s="35" t="s">
        <v>4615</v>
      </c>
    </row>
    <row r="1537" spans="6:10" ht="15.75" customHeight="1" x14ac:dyDescent="0.25">
      <c r="F1537" s="35" t="s">
        <v>154</v>
      </c>
      <c r="G1537" s="35" t="s">
        <v>154</v>
      </c>
      <c r="H1537" s="35" t="s">
        <v>3378</v>
      </c>
      <c r="I1537" s="35" t="s">
        <v>3378</v>
      </c>
      <c r="J1537" s="35" t="s">
        <v>4616</v>
      </c>
    </row>
    <row r="1538" spans="6:10" ht="15.75" customHeight="1" x14ac:dyDescent="0.25">
      <c r="F1538" s="35" t="s">
        <v>170</v>
      </c>
      <c r="G1538" s="35" t="s">
        <v>170</v>
      </c>
      <c r="H1538" s="35" t="s">
        <v>170</v>
      </c>
      <c r="I1538" s="35" t="s">
        <v>4617</v>
      </c>
      <c r="J1538" s="35" t="s">
        <v>4618</v>
      </c>
    </row>
    <row r="1539" spans="6:10" ht="15.75" customHeight="1" x14ac:dyDescent="0.25">
      <c r="F1539" s="35" t="s">
        <v>170</v>
      </c>
      <c r="G1539" s="35" t="s">
        <v>170</v>
      </c>
      <c r="H1539" s="35" t="s">
        <v>170</v>
      </c>
      <c r="I1539" s="35" t="s">
        <v>4617</v>
      </c>
      <c r="J1539" s="35" t="s">
        <v>4619</v>
      </c>
    </row>
    <row r="1540" spans="6:10" ht="15.75" customHeight="1" x14ac:dyDescent="0.25">
      <c r="F1540" s="35" t="s">
        <v>170</v>
      </c>
      <c r="G1540" s="35" t="s">
        <v>170</v>
      </c>
      <c r="H1540" s="35" t="s">
        <v>170</v>
      </c>
      <c r="I1540" s="35" t="s">
        <v>4617</v>
      </c>
      <c r="J1540" s="35" t="s">
        <v>4620</v>
      </c>
    </row>
    <row r="1541" spans="6:10" ht="15.75" customHeight="1" x14ac:dyDescent="0.25">
      <c r="F1541" s="35" t="s">
        <v>170</v>
      </c>
      <c r="G1541" s="35" t="s">
        <v>170</v>
      </c>
      <c r="H1541" s="35" t="s">
        <v>170</v>
      </c>
      <c r="I1541" s="35" t="s">
        <v>4617</v>
      </c>
      <c r="J1541" s="35" t="s">
        <v>4621</v>
      </c>
    </row>
    <row r="1542" spans="6:10" ht="15.75" customHeight="1" x14ac:dyDescent="0.25">
      <c r="F1542" s="35" t="s">
        <v>170</v>
      </c>
      <c r="G1542" s="35" t="s">
        <v>170</v>
      </c>
      <c r="H1542" s="35" t="s">
        <v>170</v>
      </c>
      <c r="I1542" s="35" t="s">
        <v>4617</v>
      </c>
      <c r="J1542" s="35" t="s">
        <v>4622</v>
      </c>
    </row>
    <row r="1543" spans="6:10" ht="15.75" customHeight="1" x14ac:dyDescent="0.25">
      <c r="F1543" s="35" t="s">
        <v>170</v>
      </c>
      <c r="G1543" s="35" t="s">
        <v>170</v>
      </c>
      <c r="H1543" s="35" t="s">
        <v>170</v>
      </c>
      <c r="I1543" s="35" t="s">
        <v>4617</v>
      </c>
      <c r="J1543" s="35" t="s">
        <v>4623</v>
      </c>
    </row>
    <row r="1544" spans="6:10" ht="15.75" customHeight="1" x14ac:dyDescent="0.25">
      <c r="F1544" s="35" t="s">
        <v>170</v>
      </c>
      <c r="G1544" s="35" t="s">
        <v>170</v>
      </c>
      <c r="H1544" s="35" t="s">
        <v>170</v>
      </c>
      <c r="I1544" s="35" t="s">
        <v>4617</v>
      </c>
      <c r="J1544" s="35" t="s">
        <v>3253</v>
      </c>
    </row>
    <row r="1545" spans="6:10" ht="15.75" customHeight="1" x14ac:dyDescent="0.25">
      <c r="F1545" s="35" t="s">
        <v>170</v>
      </c>
      <c r="G1545" s="35" t="s">
        <v>170</v>
      </c>
      <c r="H1545" s="35" t="s">
        <v>170</v>
      </c>
      <c r="I1545" s="35" t="s">
        <v>4617</v>
      </c>
      <c r="J1545" s="35" t="s">
        <v>4624</v>
      </c>
    </row>
    <row r="1546" spans="6:10" ht="15.75" customHeight="1" x14ac:dyDescent="0.25">
      <c r="F1546" s="35" t="s">
        <v>170</v>
      </c>
      <c r="G1546" s="35" t="s">
        <v>170</v>
      </c>
      <c r="H1546" s="35" t="s">
        <v>170</v>
      </c>
      <c r="I1546" s="35" t="s">
        <v>4617</v>
      </c>
      <c r="J1546" s="35" t="s">
        <v>4625</v>
      </c>
    </row>
    <row r="1547" spans="6:10" ht="15.75" customHeight="1" x14ac:dyDescent="0.25">
      <c r="F1547" s="35" t="s">
        <v>170</v>
      </c>
      <c r="G1547" s="35" t="s">
        <v>170</v>
      </c>
      <c r="H1547" s="35" t="s">
        <v>170</v>
      </c>
      <c r="I1547" s="35" t="s">
        <v>4617</v>
      </c>
      <c r="J1547" s="35" t="s">
        <v>4626</v>
      </c>
    </row>
    <row r="1548" spans="6:10" ht="15.75" customHeight="1" x14ac:dyDescent="0.25">
      <c r="F1548" s="35" t="s">
        <v>170</v>
      </c>
      <c r="G1548" s="35" t="s">
        <v>170</v>
      </c>
      <c r="H1548" s="35" t="s">
        <v>170</v>
      </c>
      <c r="I1548" s="35" t="s">
        <v>4617</v>
      </c>
      <c r="J1548" s="35" t="s">
        <v>4627</v>
      </c>
    </row>
    <row r="1549" spans="6:10" ht="15.75" customHeight="1" x14ac:dyDescent="0.25">
      <c r="F1549" s="35" t="s">
        <v>170</v>
      </c>
      <c r="G1549" s="35" t="s">
        <v>170</v>
      </c>
      <c r="H1549" s="35" t="s">
        <v>170</v>
      </c>
      <c r="I1549" s="35" t="s">
        <v>4617</v>
      </c>
      <c r="J1549" s="35" t="s">
        <v>4628</v>
      </c>
    </row>
    <row r="1550" spans="6:10" ht="15.75" customHeight="1" x14ac:dyDescent="0.25">
      <c r="F1550" s="35" t="s">
        <v>170</v>
      </c>
      <c r="G1550" s="35" t="s">
        <v>170</v>
      </c>
      <c r="H1550" s="35" t="s">
        <v>170</v>
      </c>
      <c r="I1550" s="35" t="s">
        <v>4617</v>
      </c>
      <c r="J1550" s="35" t="s">
        <v>4297</v>
      </c>
    </row>
    <row r="1551" spans="6:10" ht="15.75" customHeight="1" x14ac:dyDescent="0.25">
      <c r="F1551" s="35" t="s">
        <v>170</v>
      </c>
      <c r="G1551" s="35" t="s">
        <v>170</v>
      </c>
      <c r="H1551" s="35" t="s">
        <v>3381</v>
      </c>
      <c r="I1551" s="35" t="s">
        <v>4629</v>
      </c>
      <c r="J1551" s="35" t="s">
        <v>4630</v>
      </c>
    </row>
    <row r="1552" spans="6:10" ht="15.75" customHeight="1" x14ac:dyDescent="0.25">
      <c r="F1552" s="35" t="s">
        <v>170</v>
      </c>
      <c r="G1552" s="35" t="s">
        <v>170</v>
      </c>
      <c r="H1552" s="35" t="s">
        <v>3381</v>
      </c>
      <c r="I1552" s="35" t="s">
        <v>4629</v>
      </c>
      <c r="J1552" s="35" t="s">
        <v>4631</v>
      </c>
    </row>
    <row r="1553" spans="6:10" ht="15.75" customHeight="1" x14ac:dyDescent="0.25">
      <c r="F1553" s="35" t="s">
        <v>170</v>
      </c>
      <c r="G1553" s="35" t="s">
        <v>170</v>
      </c>
      <c r="H1553" s="35" t="s">
        <v>3381</v>
      </c>
      <c r="I1553" s="35" t="s">
        <v>4629</v>
      </c>
      <c r="J1553" s="35" t="s">
        <v>4632</v>
      </c>
    </row>
    <row r="1554" spans="6:10" ht="15.75" customHeight="1" x14ac:dyDescent="0.25">
      <c r="F1554" s="35" t="s">
        <v>170</v>
      </c>
      <c r="G1554" s="35" t="s">
        <v>170</v>
      </c>
      <c r="H1554" s="35" t="s">
        <v>3381</v>
      </c>
      <c r="I1554" s="35" t="s">
        <v>4629</v>
      </c>
      <c r="J1554" s="35" t="s">
        <v>4633</v>
      </c>
    </row>
    <row r="1555" spans="6:10" ht="15.75" customHeight="1" x14ac:dyDescent="0.25">
      <c r="F1555" s="35" t="s">
        <v>170</v>
      </c>
      <c r="G1555" s="35" t="s">
        <v>170</v>
      </c>
      <c r="H1555" s="35" t="s">
        <v>3381</v>
      </c>
      <c r="I1555" s="35" t="s">
        <v>4629</v>
      </c>
      <c r="J1555" s="35" t="s">
        <v>4634</v>
      </c>
    </row>
    <row r="1556" spans="6:10" ht="15.75" customHeight="1" x14ac:dyDescent="0.25">
      <c r="F1556" s="35" t="s">
        <v>170</v>
      </c>
      <c r="G1556" s="35" t="s">
        <v>170</v>
      </c>
      <c r="H1556" s="35" t="s">
        <v>3381</v>
      </c>
      <c r="I1556" s="35" t="s">
        <v>4629</v>
      </c>
      <c r="J1556" s="35" t="s">
        <v>4635</v>
      </c>
    </row>
    <row r="1557" spans="6:10" ht="15.75" customHeight="1" x14ac:dyDescent="0.25">
      <c r="F1557" s="35" t="s">
        <v>170</v>
      </c>
      <c r="G1557" s="35" t="s">
        <v>170</v>
      </c>
      <c r="H1557" s="35" t="s">
        <v>3381</v>
      </c>
      <c r="I1557" s="35" t="s">
        <v>4629</v>
      </c>
      <c r="J1557" s="35" t="s">
        <v>4636</v>
      </c>
    </row>
    <row r="1558" spans="6:10" ht="15.75" customHeight="1" x14ac:dyDescent="0.25">
      <c r="F1558" s="35" t="s">
        <v>170</v>
      </c>
      <c r="G1558" s="35" t="s">
        <v>170</v>
      </c>
      <c r="H1558" s="35" t="s">
        <v>3381</v>
      </c>
      <c r="I1558" s="35" t="s">
        <v>4629</v>
      </c>
      <c r="J1558" s="35" t="s">
        <v>3579</v>
      </c>
    </row>
    <row r="1559" spans="6:10" ht="15.75" customHeight="1" x14ac:dyDescent="0.25">
      <c r="F1559" s="35" t="s">
        <v>170</v>
      </c>
      <c r="G1559" s="35" t="s">
        <v>170</v>
      </c>
      <c r="H1559" s="35" t="s">
        <v>3383</v>
      </c>
      <c r="I1559" s="35" t="s">
        <v>3383</v>
      </c>
      <c r="J1559" s="35" t="s">
        <v>3383</v>
      </c>
    </row>
    <row r="1560" spans="6:10" ht="15.75" customHeight="1" x14ac:dyDescent="0.25">
      <c r="F1560" s="35" t="s">
        <v>170</v>
      </c>
      <c r="G1560" s="35" t="s">
        <v>170</v>
      </c>
      <c r="H1560" s="35" t="s">
        <v>3383</v>
      </c>
      <c r="I1560" s="35" t="s">
        <v>3383</v>
      </c>
      <c r="J1560" s="35" t="s">
        <v>4637</v>
      </c>
    </row>
    <row r="1561" spans="6:10" ht="15.75" customHeight="1" x14ac:dyDescent="0.25">
      <c r="F1561" s="35" t="s">
        <v>170</v>
      </c>
      <c r="G1561" s="35" t="s">
        <v>170</v>
      </c>
      <c r="H1561" s="35" t="s">
        <v>3383</v>
      </c>
      <c r="I1561" s="35" t="s">
        <v>3383</v>
      </c>
      <c r="J1561" s="35" t="s">
        <v>3388</v>
      </c>
    </row>
    <row r="1562" spans="6:10" ht="15.75" customHeight="1" x14ac:dyDescent="0.25">
      <c r="F1562" s="35" t="s">
        <v>170</v>
      </c>
      <c r="G1562" s="35" t="s">
        <v>170</v>
      </c>
      <c r="H1562" s="35" t="s">
        <v>3383</v>
      </c>
      <c r="I1562" s="35" t="s">
        <v>3383</v>
      </c>
      <c r="J1562" s="35" t="s">
        <v>4638</v>
      </c>
    </row>
    <row r="1563" spans="6:10" ht="15.75" customHeight="1" x14ac:dyDescent="0.25">
      <c r="F1563" s="35" t="s">
        <v>170</v>
      </c>
      <c r="G1563" s="35" t="s">
        <v>170</v>
      </c>
      <c r="H1563" s="35" t="s">
        <v>3383</v>
      </c>
      <c r="I1563" s="35" t="s">
        <v>3383</v>
      </c>
      <c r="J1563" s="35" t="s">
        <v>4639</v>
      </c>
    </row>
    <row r="1564" spans="6:10" ht="15.75" customHeight="1" x14ac:dyDescent="0.25">
      <c r="F1564" s="35" t="s">
        <v>170</v>
      </c>
      <c r="G1564" s="35" t="s">
        <v>170</v>
      </c>
      <c r="H1564" s="35" t="s">
        <v>3383</v>
      </c>
      <c r="I1564" s="35" t="s">
        <v>3383</v>
      </c>
      <c r="J1564" s="35" t="s">
        <v>4640</v>
      </c>
    </row>
    <row r="1565" spans="6:10" ht="15.75" customHeight="1" x14ac:dyDescent="0.25">
      <c r="F1565" s="35" t="s">
        <v>170</v>
      </c>
      <c r="G1565" s="35" t="s">
        <v>170</v>
      </c>
      <c r="H1565" s="35" t="s">
        <v>3383</v>
      </c>
      <c r="I1565" s="35" t="s">
        <v>3383</v>
      </c>
      <c r="J1565" s="35" t="s">
        <v>4641</v>
      </c>
    </row>
    <row r="1566" spans="6:10" ht="15.75" customHeight="1" x14ac:dyDescent="0.25">
      <c r="F1566" s="35" t="s">
        <v>170</v>
      </c>
      <c r="G1566" s="35" t="s">
        <v>170</v>
      </c>
      <c r="H1566" s="35" t="s">
        <v>3383</v>
      </c>
      <c r="I1566" s="35" t="s">
        <v>3383</v>
      </c>
      <c r="J1566" s="35" t="s">
        <v>4642</v>
      </c>
    </row>
    <row r="1567" spans="6:10" ht="15.75" customHeight="1" x14ac:dyDescent="0.25">
      <c r="F1567" s="35" t="s">
        <v>182</v>
      </c>
      <c r="G1567" s="35" t="s">
        <v>182</v>
      </c>
      <c r="H1567" s="35" t="s">
        <v>182</v>
      </c>
      <c r="I1567" s="35" t="s">
        <v>4643</v>
      </c>
      <c r="J1567" s="35" t="s">
        <v>182</v>
      </c>
    </row>
    <row r="1568" spans="6:10" ht="15.75" customHeight="1" x14ac:dyDescent="0.25">
      <c r="F1568" s="35" t="s">
        <v>182</v>
      </c>
      <c r="G1568" s="35" t="s">
        <v>182</v>
      </c>
      <c r="H1568" s="35" t="s">
        <v>182</v>
      </c>
      <c r="I1568" s="35" t="s">
        <v>4643</v>
      </c>
      <c r="J1568" s="35" t="s">
        <v>3169</v>
      </c>
    </row>
    <row r="1569" spans="6:10" ht="15.75" customHeight="1" x14ac:dyDescent="0.25">
      <c r="F1569" s="35" t="s">
        <v>182</v>
      </c>
      <c r="G1569" s="35" t="s">
        <v>182</v>
      </c>
      <c r="H1569" s="35" t="s">
        <v>182</v>
      </c>
      <c r="I1569" s="35" t="s">
        <v>4643</v>
      </c>
      <c r="J1569" s="35" t="s">
        <v>4644</v>
      </c>
    </row>
    <row r="1570" spans="6:10" ht="15.75" customHeight="1" x14ac:dyDescent="0.25">
      <c r="F1570" s="35" t="s">
        <v>182</v>
      </c>
      <c r="G1570" s="35" t="s">
        <v>182</v>
      </c>
      <c r="H1570" s="35" t="s">
        <v>182</v>
      </c>
      <c r="I1570" s="35" t="s">
        <v>4643</v>
      </c>
      <c r="J1570" s="35" t="s">
        <v>4645</v>
      </c>
    </row>
    <row r="1571" spans="6:10" ht="15.75" customHeight="1" x14ac:dyDescent="0.25">
      <c r="F1571" s="35" t="s">
        <v>182</v>
      </c>
      <c r="G1571" s="35" t="s">
        <v>182</v>
      </c>
      <c r="H1571" s="35" t="s">
        <v>182</v>
      </c>
      <c r="I1571" s="35" t="s">
        <v>4643</v>
      </c>
      <c r="J1571" s="35" t="s">
        <v>4646</v>
      </c>
    </row>
    <row r="1572" spans="6:10" ht="15.75" customHeight="1" x14ac:dyDescent="0.25">
      <c r="F1572" s="35" t="s">
        <v>182</v>
      </c>
      <c r="G1572" s="35" t="s">
        <v>182</v>
      </c>
      <c r="H1572" s="35" t="s">
        <v>182</v>
      </c>
      <c r="I1572" s="35" t="s">
        <v>4643</v>
      </c>
      <c r="J1572" s="35" t="s">
        <v>4647</v>
      </c>
    </row>
    <row r="1573" spans="6:10" ht="15.75" customHeight="1" x14ac:dyDescent="0.25">
      <c r="F1573" s="35" t="s">
        <v>182</v>
      </c>
      <c r="G1573" s="35" t="s">
        <v>182</v>
      </c>
      <c r="H1573" s="35" t="s">
        <v>182</v>
      </c>
      <c r="I1573" s="35" t="s">
        <v>4643</v>
      </c>
      <c r="J1573" s="35" t="s">
        <v>4106</v>
      </c>
    </row>
    <row r="1574" spans="6:10" ht="15.75" customHeight="1" x14ac:dyDescent="0.25">
      <c r="F1574" s="35" t="s">
        <v>182</v>
      </c>
      <c r="G1574" s="35" t="s">
        <v>182</v>
      </c>
      <c r="H1574" s="35" t="s">
        <v>182</v>
      </c>
      <c r="I1574" s="35" t="s">
        <v>4643</v>
      </c>
      <c r="J1574" s="35" t="s">
        <v>4648</v>
      </c>
    </row>
    <row r="1575" spans="6:10" ht="15.75" customHeight="1" x14ac:dyDescent="0.25">
      <c r="F1575" s="35" t="s">
        <v>182</v>
      </c>
      <c r="G1575" s="35" t="s">
        <v>182</v>
      </c>
      <c r="H1575" s="35" t="s">
        <v>182</v>
      </c>
      <c r="I1575" s="35" t="s">
        <v>4643</v>
      </c>
      <c r="J1575" s="35" t="s">
        <v>4649</v>
      </c>
    </row>
    <row r="1576" spans="6:10" ht="15.75" customHeight="1" x14ac:dyDescent="0.25">
      <c r="F1576" s="35" t="s">
        <v>182</v>
      </c>
      <c r="G1576" s="35" t="s">
        <v>182</v>
      </c>
      <c r="H1576" s="35" t="s">
        <v>182</v>
      </c>
      <c r="I1576" s="35" t="s">
        <v>4643</v>
      </c>
      <c r="J1576" s="35" t="s">
        <v>4650</v>
      </c>
    </row>
    <row r="1577" spans="6:10" ht="15.75" customHeight="1" x14ac:dyDescent="0.25">
      <c r="F1577" s="35" t="s">
        <v>182</v>
      </c>
      <c r="G1577" s="35" t="s">
        <v>182</v>
      </c>
      <c r="H1577" s="35" t="s">
        <v>3386</v>
      </c>
      <c r="I1577" s="35" t="s">
        <v>3386</v>
      </c>
      <c r="J1577" s="35" t="s">
        <v>3386</v>
      </c>
    </row>
    <row r="1578" spans="6:10" ht="15.75" customHeight="1" x14ac:dyDescent="0.25">
      <c r="F1578" s="35" t="s">
        <v>182</v>
      </c>
      <c r="G1578" s="35" t="s">
        <v>182</v>
      </c>
      <c r="H1578" s="35" t="s">
        <v>3386</v>
      </c>
      <c r="I1578" s="35" t="s">
        <v>3386</v>
      </c>
      <c r="J1578" s="35" t="s">
        <v>4651</v>
      </c>
    </row>
    <row r="1579" spans="6:10" ht="15.75" customHeight="1" x14ac:dyDescent="0.25">
      <c r="F1579" s="35" t="s">
        <v>182</v>
      </c>
      <c r="G1579" s="35" t="s">
        <v>182</v>
      </c>
      <c r="H1579" s="35" t="s">
        <v>3386</v>
      </c>
      <c r="I1579" s="35" t="s">
        <v>3386</v>
      </c>
      <c r="J1579" s="35" t="s">
        <v>4652</v>
      </c>
    </row>
    <row r="1580" spans="6:10" ht="15.75" customHeight="1" x14ac:dyDescent="0.25">
      <c r="F1580" s="35" t="s">
        <v>182</v>
      </c>
      <c r="G1580" s="35" t="s">
        <v>182</v>
      </c>
      <c r="H1580" s="35" t="s">
        <v>3386</v>
      </c>
      <c r="I1580" s="35" t="s">
        <v>3386</v>
      </c>
      <c r="J1580" s="35" t="s">
        <v>4373</v>
      </c>
    </row>
    <row r="1581" spans="6:10" ht="15.75" customHeight="1" x14ac:dyDescent="0.25">
      <c r="F1581" s="35" t="s">
        <v>182</v>
      </c>
      <c r="G1581" s="35" t="s">
        <v>182</v>
      </c>
      <c r="H1581" s="35" t="s">
        <v>3386</v>
      </c>
      <c r="I1581" s="35" t="s">
        <v>3386</v>
      </c>
      <c r="J1581" s="35" t="s">
        <v>4653</v>
      </c>
    </row>
    <row r="1582" spans="6:10" ht="15.75" customHeight="1" x14ac:dyDescent="0.25">
      <c r="F1582" s="35" t="s">
        <v>182</v>
      </c>
      <c r="G1582" s="35" t="s">
        <v>182</v>
      </c>
      <c r="H1582" s="35" t="s">
        <v>3386</v>
      </c>
      <c r="I1582" s="35" t="s">
        <v>3386</v>
      </c>
      <c r="J1582" s="35" t="s">
        <v>4654</v>
      </c>
    </row>
    <row r="1583" spans="6:10" ht="15.75" customHeight="1" x14ac:dyDescent="0.25">
      <c r="F1583" s="35" t="s">
        <v>182</v>
      </c>
      <c r="G1583" s="35" t="s">
        <v>182</v>
      </c>
      <c r="H1583" s="35" t="s">
        <v>3386</v>
      </c>
      <c r="I1583" s="35" t="s">
        <v>3386</v>
      </c>
      <c r="J1583" s="35" t="s">
        <v>4655</v>
      </c>
    </row>
    <row r="1584" spans="6:10" ht="15.75" customHeight="1" x14ac:dyDescent="0.25">
      <c r="F1584" s="35" t="s">
        <v>182</v>
      </c>
      <c r="G1584" s="35" t="s">
        <v>182</v>
      </c>
      <c r="H1584" s="35" t="s">
        <v>3386</v>
      </c>
      <c r="I1584" s="35" t="s">
        <v>3386</v>
      </c>
      <c r="J1584" s="35" t="s">
        <v>4656</v>
      </c>
    </row>
    <row r="1585" spans="6:10" ht="15.75" customHeight="1" x14ac:dyDescent="0.25">
      <c r="F1585" s="35" t="s">
        <v>182</v>
      </c>
      <c r="G1585" s="35" t="s">
        <v>182</v>
      </c>
      <c r="H1585" s="35" t="s">
        <v>3386</v>
      </c>
      <c r="I1585" s="35" t="s">
        <v>3386</v>
      </c>
      <c r="J1585" s="35" t="s">
        <v>4657</v>
      </c>
    </row>
    <row r="1586" spans="6:10" ht="15.75" customHeight="1" x14ac:dyDescent="0.25">
      <c r="F1586" s="35" t="s">
        <v>182</v>
      </c>
      <c r="G1586" s="35" t="s">
        <v>182</v>
      </c>
      <c r="H1586" s="35" t="s">
        <v>3386</v>
      </c>
      <c r="I1586" s="35" t="s">
        <v>3386</v>
      </c>
      <c r="J1586" s="35" t="s">
        <v>4658</v>
      </c>
    </row>
    <row r="1587" spans="6:10" ht="15.75" customHeight="1" x14ac:dyDescent="0.25">
      <c r="F1587" s="35" t="s">
        <v>182</v>
      </c>
      <c r="G1587" s="35" t="s">
        <v>182</v>
      </c>
      <c r="H1587" s="35" t="s">
        <v>3388</v>
      </c>
      <c r="I1587" s="35" t="s">
        <v>3388</v>
      </c>
      <c r="J1587" s="35" t="s">
        <v>3388</v>
      </c>
    </row>
    <row r="1588" spans="6:10" ht="15.75" customHeight="1" x14ac:dyDescent="0.25">
      <c r="F1588" s="35" t="s">
        <v>182</v>
      </c>
      <c r="G1588" s="35" t="s">
        <v>182</v>
      </c>
      <c r="H1588" s="35" t="s">
        <v>3388</v>
      </c>
      <c r="I1588" s="35" t="s">
        <v>3388</v>
      </c>
      <c r="J1588" s="35" t="s">
        <v>4659</v>
      </c>
    </row>
    <row r="1589" spans="6:10" ht="15.75" customHeight="1" x14ac:dyDescent="0.25">
      <c r="F1589" s="35" t="s">
        <v>182</v>
      </c>
      <c r="G1589" s="35" t="s">
        <v>182</v>
      </c>
      <c r="H1589" s="35" t="s">
        <v>3388</v>
      </c>
      <c r="I1589" s="35" t="s">
        <v>3388</v>
      </c>
      <c r="J1589" s="35" t="s">
        <v>4660</v>
      </c>
    </row>
    <row r="1590" spans="6:10" ht="15.75" customHeight="1" x14ac:dyDescent="0.25">
      <c r="F1590" s="35" t="s">
        <v>182</v>
      </c>
      <c r="G1590" s="35" t="s">
        <v>182</v>
      </c>
      <c r="H1590" s="35" t="s">
        <v>3388</v>
      </c>
      <c r="I1590" s="35" t="s">
        <v>3388</v>
      </c>
      <c r="J1590" s="35" t="s">
        <v>4661</v>
      </c>
    </row>
    <row r="1591" spans="6:10" ht="15.75" customHeight="1" x14ac:dyDescent="0.25">
      <c r="F1591" s="35" t="s">
        <v>182</v>
      </c>
      <c r="G1591" s="35" t="s">
        <v>182</v>
      </c>
      <c r="H1591" s="35" t="s">
        <v>3388</v>
      </c>
      <c r="I1591" s="35" t="s">
        <v>3388</v>
      </c>
      <c r="J1591" s="35" t="s">
        <v>4662</v>
      </c>
    </row>
    <row r="1592" spans="6:10" ht="15.75" customHeight="1" x14ac:dyDescent="0.25">
      <c r="F1592" s="35" t="s">
        <v>182</v>
      </c>
      <c r="G1592" s="35" t="s">
        <v>182</v>
      </c>
      <c r="H1592" s="35" t="s">
        <v>3388</v>
      </c>
      <c r="I1592" s="35" t="s">
        <v>3388</v>
      </c>
      <c r="J1592" s="35" t="s">
        <v>4663</v>
      </c>
    </row>
    <row r="1593" spans="6:10" ht="15.75" customHeight="1" x14ac:dyDescent="0.25">
      <c r="F1593" s="35" t="s">
        <v>182</v>
      </c>
      <c r="G1593" s="35" t="s">
        <v>182</v>
      </c>
      <c r="H1593" s="35" t="s">
        <v>3388</v>
      </c>
      <c r="I1593" s="35" t="s">
        <v>3388</v>
      </c>
      <c r="J1593" s="35" t="s">
        <v>4664</v>
      </c>
    </row>
    <row r="1594" spans="6:10" ht="15.75" customHeight="1" x14ac:dyDescent="0.25">
      <c r="F1594" s="35" t="s">
        <v>182</v>
      </c>
      <c r="G1594" s="35" t="s">
        <v>182</v>
      </c>
      <c r="H1594" s="35" t="s">
        <v>3388</v>
      </c>
      <c r="I1594" s="35" t="s">
        <v>3388</v>
      </c>
      <c r="J1594" s="35" t="s">
        <v>4665</v>
      </c>
    </row>
    <row r="1595" spans="6:10" ht="15.75" customHeight="1" x14ac:dyDescent="0.25">
      <c r="F1595" s="35" t="s">
        <v>182</v>
      </c>
      <c r="G1595" s="35" t="s">
        <v>182</v>
      </c>
      <c r="H1595" s="35" t="s">
        <v>3390</v>
      </c>
      <c r="I1595" s="35" t="s">
        <v>3390</v>
      </c>
      <c r="J1595" s="35" t="s">
        <v>4666</v>
      </c>
    </row>
    <row r="1596" spans="6:10" ht="15.75" customHeight="1" x14ac:dyDescent="0.25">
      <c r="F1596" s="35" t="s">
        <v>182</v>
      </c>
      <c r="G1596" s="35" t="s">
        <v>182</v>
      </c>
      <c r="H1596" s="35" t="s">
        <v>3390</v>
      </c>
      <c r="I1596" s="35" t="s">
        <v>3390</v>
      </c>
      <c r="J1596" s="35" t="s">
        <v>4667</v>
      </c>
    </row>
    <row r="1597" spans="6:10" ht="15.75" customHeight="1" x14ac:dyDescent="0.25">
      <c r="F1597" s="35" t="s">
        <v>182</v>
      </c>
      <c r="G1597" s="35" t="s">
        <v>182</v>
      </c>
      <c r="H1597" s="35" t="s">
        <v>3390</v>
      </c>
      <c r="I1597" s="35" t="s">
        <v>3390</v>
      </c>
      <c r="J1597" s="35" t="s">
        <v>4668</v>
      </c>
    </row>
    <row r="1598" spans="6:10" ht="15.75" customHeight="1" x14ac:dyDescent="0.25">
      <c r="F1598" s="35" t="s">
        <v>182</v>
      </c>
      <c r="G1598" s="35" t="s">
        <v>182</v>
      </c>
      <c r="H1598" s="35" t="s">
        <v>3390</v>
      </c>
      <c r="I1598" s="35" t="s">
        <v>3390</v>
      </c>
      <c r="J1598" s="35" t="s">
        <v>4669</v>
      </c>
    </row>
    <row r="1599" spans="6:10" ht="15.75" customHeight="1" x14ac:dyDescent="0.25">
      <c r="F1599" s="35" t="s">
        <v>182</v>
      </c>
      <c r="G1599" s="35" t="s">
        <v>182</v>
      </c>
      <c r="H1599" s="35" t="s">
        <v>3390</v>
      </c>
      <c r="I1599" s="35" t="s">
        <v>3390</v>
      </c>
      <c r="J1599" s="35" t="s">
        <v>3390</v>
      </c>
    </row>
    <row r="1600" spans="6:10" ht="15.75" customHeight="1" x14ac:dyDescent="0.25">
      <c r="F1600" s="35" t="s">
        <v>182</v>
      </c>
      <c r="G1600" s="35" t="s">
        <v>182</v>
      </c>
      <c r="H1600" s="35" t="s">
        <v>3390</v>
      </c>
      <c r="I1600" s="35" t="s">
        <v>3390</v>
      </c>
      <c r="J1600" s="35" t="s">
        <v>4670</v>
      </c>
    </row>
    <row r="1601" spans="6:10" ht="15.75" customHeight="1" x14ac:dyDescent="0.25">
      <c r="F1601" s="35" t="s">
        <v>182</v>
      </c>
      <c r="G1601" s="35" t="s">
        <v>182</v>
      </c>
      <c r="H1601" s="35" t="s">
        <v>3390</v>
      </c>
      <c r="I1601" s="35" t="s">
        <v>3390</v>
      </c>
      <c r="J1601" s="35" t="s">
        <v>4671</v>
      </c>
    </row>
    <row r="1602" spans="6:10" ht="15.75" customHeight="1" x14ac:dyDescent="0.25">
      <c r="F1602" s="35" t="s">
        <v>182</v>
      </c>
      <c r="G1602" s="35" t="s">
        <v>182</v>
      </c>
      <c r="H1602" s="35" t="s">
        <v>3390</v>
      </c>
      <c r="I1602" s="35" t="s">
        <v>3390</v>
      </c>
      <c r="J1602" s="35" t="s">
        <v>4672</v>
      </c>
    </row>
    <row r="1603" spans="6:10" ht="15.75" customHeight="1" x14ac:dyDescent="0.25">
      <c r="F1603" s="35" t="s">
        <v>182</v>
      </c>
      <c r="G1603" s="35" t="s">
        <v>182</v>
      </c>
      <c r="H1603" s="35" t="s">
        <v>3390</v>
      </c>
      <c r="I1603" s="35" t="s">
        <v>3390</v>
      </c>
      <c r="J1603" s="35" t="s">
        <v>4673</v>
      </c>
    </row>
    <row r="1604" spans="6:10" ht="15.75" customHeight="1" x14ac:dyDescent="0.25">
      <c r="F1604" s="35" t="s">
        <v>182</v>
      </c>
      <c r="G1604" s="35" t="s">
        <v>182</v>
      </c>
      <c r="H1604" s="35" t="s">
        <v>3390</v>
      </c>
      <c r="I1604" s="35" t="s">
        <v>3390</v>
      </c>
      <c r="J1604" s="35" t="s">
        <v>4674</v>
      </c>
    </row>
    <row r="1605" spans="6:10" ht="15.75" customHeight="1" x14ac:dyDescent="0.25">
      <c r="F1605" s="35" t="s">
        <v>182</v>
      </c>
      <c r="G1605" s="35" t="s">
        <v>182</v>
      </c>
      <c r="H1605" s="35" t="s">
        <v>3392</v>
      </c>
      <c r="I1605" s="35" t="s">
        <v>3392</v>
      </c>
      <c r="J1605" s="35" t="s">
        <v>3392</v>
      </c>
    </row>
    <row r="1606" spans="6:10" ht="15.75" customHeight="1" x14ac:dyDescent="0.25">
      <c r="F1606" s="35" t="s">
        <v>182</v>
      </c>
      <c r="G1606" s="35" t="s">
        <v>182</v>
      </c>
      <c r="H1606" s="35" t="s">
        <v>3392</v>
      </c>
      <c r="I1606" s="35" t="s">
        <v>3392</v>
      </c>
      <c r="J1606" s="35" t="s">
        <v>4675</v>
      </c>
    </row>
    <row r="1607" spans="6:10" ht="15.75" customHeight="1" x14ac:dyDescent="0.25">
      <c r="F1607" s="35" t="s">
        <v>182</v>
      </c>
      <c r="G1607" s="35" t="s">
        <v>182</v>
      </c>
      <c r="H1607" s="35" t="s">
        <v>3392</v>
      </c>
      <c r="I1607" s="35" t="s">
        <v>3392</v>
      </c>
      <c r="J1607" s="35" t="s">
        <v>4676</v>
      </c>
    </row>
    <row r="1608" spans="6:10" ht="15.75" customHeight="1" x14ac:dyDescent="0.25">
      <c r="F1608" s="35" t="s">
        <v>182</v>
      </c>
      <c r="G1608" s="35" t="s">
        <v>182</v>
      </c>
      <c r="H1608" s="35" t="s">
        <v>3392</v>
      </c>
      <c r="I1608" s="35" t="s">
        <v>3392</v>
      </c>
      <c r="J1608" s="35" t="s">
        <v>4677</v>
      </c>
    </row>
    <row r="1609" spans="6:10" ht="15.75" customHeight="1" x14ac:dyDescent="0.25">
      <c r="F1609" s="35" t="s">
        <v>182</v>
      </c>
      <c r="G1609" s="35" t="s">
        <v>182</v>
      </c>
      <c r="H1609" s="35" t="s">
        <v>3392</v>
      </c>
      <c r="I1609" s="35" t="s">
        <v>3392</v>
      </c>
      <c r="J1609" s="35" t="s">
        <v>4678</v>
      </c>
    </row>
    <row r="1610" spans="6:10" ht="15.75" customHeight="1" x14ac:dyDescent="0.25">
      <c r="F1610" s="35" t="s">
        <v>182</v>
      </c>
      <c r="G1610" s="35" t="s">
        <v>182</v>
      </c>
      <c r="H1610" s="35" t="s">
        <v>3392</v>
      </c>
      <c r="I1610" s="35" t="s">
        <v>3392</v>
      </c>
      <c r="J1610" s="35" t="s">
        <v>4679</v>
      </c>
    </row>
    <row r="1611" spans="6:10" ht="15.75" customHeight="1" x14ac:dyDescent="0.25">
      <c r="F1611" s="35" t="s">
        <v>182</v>
      </c>
      <c r="G1611" s="35" t="s">
        <v>182</v>
      </c>
      <c r="H1611" s="35" t="s">
        <v>3392</v>
      </c>
      <c r="I1611" s="35" t="s">
        <v>3392</v>
      </c>
      <c r="J1611" s="35" t="s">
        <v>4680</v>
      </c>
    </row>
    <row r="1612" spans="6:10" ht="15.75" customHeight="1" x14ac:dyDescent="0.25">
      <c r="F1612" s="35" t="s">
        <v>182</v>
      </c>
      <c r="G1612" s="35" t="s">
        <v>182</v>
      </c>
      <c r="H1612" s="35" t="s">
        <v>3394</v>
      </c>
      <c r="I1612" s="35" t="s">
        <v>3394</v>
      </c>
      <c r="J1612" s="35" t="s">
        <v>3394</v>
      </c>
    </row>
    <row r="1613" spans="6:10" ht="15.75" customHeight="1" x14ac:dyDescent="0.25">
      <c r="F1613" s="35" t="s">
        <v>182</v>
      </c>
      <c r="G1613" s="35" t="s">
        <v>182</v>
      </c>
      <c r="H1613" s="35" t="s">
        <v>3394</v>
      </c>
      <c r="I1613" s="35" t="s">
        <v>3394</v>
      </c>
      <c r="J1613" s="35" t="s">
        <v>3424</v>
      </c>
    </row>
    <row r="1614" spans="6:10" ht="15.75" customHeight="1" x14ac:dyDescent="0.25">
      <c r="F1614" s="35" t="s">
        <v>182</v>
      </c>
      <c r="G1614" s="35" t="s">
        <v>182</v>
      </c>
      <c r="H1614" s="35" t="s">
        <v>3394</v>
      </c>
      <c r="I1614" s="35" t="s">
        <v>3394</v>
      </c>
      <c r="J1614" s="35" t="s">
        <v>4681</v>
      </c>
    </row>
    <row r="1615" spans="6:10" ht="15.75" customHeight="1" x14ac:dyDescent="0.25">
      <c r="F1615" s="35" t="s">
        <v>182</v>
      </c>
      <c r="G1615" s="35" t="s">
        <v>182</v>
      </c>
      <c r="H1615" s="35" t="s">
        <v>3394</v>
      </c>
      <c r="I1615" s="35" t="s">
        <v>3394</v>
      </c>
      <c r="J1615" s="35" t="s">
        <v>4682</v>
      </c>
    </row>
    <row r="1616" spans="6:10" ht="15.75" customHeight="1" x14ac:dyDescent="0.25">
      <c r="F1616" s="35" t="s">
        <v>182</v>
      </c>
      <c r="G1616" s="35" t="s">
        <v>182</v>
      </c>
      <c r="H1616" s="35" t="s">
        <v>3394</v>
      </c>
      <c r="I1616" s="35" t="s">
        <v>3394</v>
      </c>
      <c r="J1616" s="35" t="s">
        <v>4683</v>
      </c>
    </row>
    <row r="1617" spans="6:10" ht="15.75" customHeight="1" x14ac:dyDescent="0.25">
      <c r="F1617" s="35" t="s">
        <v>182</v>
      </c>
      <c r="G1617" s="35" t="s">
        <v>182</v>
      </c>
      <c r="H1617" s="35" t="s">
        <v>3394</v>
      </c>
      <c r="I1617" s="35" t="s">
        <v>3394</v>
      </c>
      <c r="J1617" s="35" t="s">
        <v>4684</v>
      </c>
    </row>
    <row r="1618" spans="6:10" ht="15.75" customHeight="1" x14ac:dyDescent="0.25">
      <c r="F1618" s="35" t="s">
        <v>182</v>
      </c>
      <c r="G1618" s="35" t="s">
        <v>182</v>
      </c>
      <c r="H1618" s="35" t="s">
        <v>3394</v>
      </c>
      <c r="I1618" s="35" t="s">
        <v>3394</v>
      </c>
      <c r="J1618" s="35" t="s">
        <v>4685</v>
      </c>
    </row>
    <row r="1619" spans="6:10" ht="15.75" customHeight="1" x14ac:dyDescent="0.25">
      <c r="F1619" s="35" t="s">
        <v>182</v>
      </c>
      <c r="G1619" s="35" t="s">
        <v>182</v>
      </c>
      <c r="H1619" s="35" t="s">
        <v>3394</v>
      </c>
      <c r="I1619" s="35" t="s">
        <v>3394</v>
      </c>
      <c r="J1619" s="35" t="s">
        <v>4670</v>
      </c>
    </row>
    <row r="1620" spans="6:10" ht="15.75" customHeight="1" x14ac:dyDescent="0.25">
      <c r="F1620" s="35" t="s">
        <v>182</v>
      </c>
      <c r="G1620" s="35" t="s">
        <v>182</v>
      </c>
      <c r="H1620" s="35" t="s">
        <v>3396</v>
      </c>
      <c r="I1620" s="35" t="s">
        <v>3396</v>
      </c>
      <c r="J1620" s="35" t="s">
        <v>4686</v>
      </c>
    </row>
    <row r="1621" spans="6:10" ht="15.75" customHeight="1" x14ac:dyDescent="0.25">
      <c r="F1621" s="35" t="s">
        <v>182</v>
      </c>
      <c r="G1621" s="35" t="s">
        <v>182</v>
      </c>
      <c r="H1621" s="35" t="s">
        <v>3396</v>
      </c>
      <c r="I1621" s="35" t="s">
        <v>3396</v>
      </c>
      <c r="J1621" s="35" t="s">
        <v>4687</v>
      </c>
    </row>
    <row r="1622" spans="6:10" ht="15.75" customHeight="1" x14ac:dyDescent="0.25">
      <c r="F1622" s="35" t="s">
        <v>182</v>
      </c>
      <c r="G1622" s="35" t="s">
        <v>182</v>
      </c>
      <c r="H1622" s="35" t="s">
        <v>3396</v>
      </c>
      <c r="I1622" s="35" t="s">
        <v>3396</v>
      </c>
      <c r="J1622" s="35" t="s">
        <v>4688</v>
      </c>
    </row>
    <row r="1623" spans="6:10" ht="15.75" customHeight="1" x14ac:dyDescent="0.25">
      <c r="F1623" s="35" t="s">
        <v>182</v>
      </c>
      <c r="G1623" s="35" t="s">
        <v>182</v>
      </c>
      <c r="H1623" s="35" t="s">
        <v>3396</v>
      </c>
      <c r="I1623" s="35" t="s">
        <v>3396</v>
      </c>
      <c r="J1623" s="35" t="s">
        <v>4689</v>
      </c>
    </row>
    <row r="1624" spans="6:10" ht="15.75" customHeight="1" x14ac:dyDescent="0.25">
      <c r="F1624" s="35" t="s">
        <v>182</v>
      </c>
      <c r="G1624" s="35" t="s">
        <v>182</v>
      </c>
      <c r="H1624" s="35" t="s">
        <v>3396</v>
      </c>
      <c r="I1624" s="35" t="s">
        <v>3396</v>
      </c>
      <c r="J1624" s="35" t="s">
        <v>4690</v>
      </c>
    </row>
    <row r="1625" spans="6:10" ht="15.75" customHeight="1" x14ac:dyDescent="0.25">
      <c r="F1625" s="35" t="s">
        <v>182</v>
      </c>
      <c r="G1625" s="35" t="s">
        <v>182</v>
      </c>
      <c r="H1625" s="35" t="s">
        <v>3396</v>
      </c>
      <c r="I1625" s="35" t="s">
        <v>3396</v>
      </c>
      <c r="J1625" s="35" t="s">
        <v>4691</v>
      </c>
    </row>
    <row r="1626" spans="6:10" ht="15.75" customHeight="1" x14ac:dyDescent="0.25">
      <c r="F1626" s="35" t="s">
        <v>182</v>
      </c>
      <c r="G1626" s="35" t="s">
        <v>182</v>
      </c>
      <c r="H1626" s="35" t="s">
        <v>3398</v>
      </c>
      <c r="I1626" s="35" t="s">
        <v>3398</v>
      </c>
      <c r="J1626" s="35" t="s">
        <v>3398</v>
      </c>
    </row>
    <row r="1627" spans="6:10" ht="15.75" customHeight="1" x14ac:dyDescent="0.25">
      <c r="F1627" s="35" t="s">
        <v>182</v>
      </c>
      <c r="G1627" s="35" t="s">
        <v>182</v>
      </c>
      <c r="H1627" s="35" t="s">
        <v>3398</v>
      </c>
      <c r="I1627" s="35" t="s">
        <v>3398</v>
      </c>
      <c r="J1627" s="35" t="s">
        <v>4692</v>
      </c>
    </row>
    <row r="1628" spans="6:10" ht="15.75" customHeight="1" x14ac:dyDescent="0.25">
      <c r="F1628" s="35" t="s">
        <v>182</v>
      </c>
      <c r="G1628" s="35" t="s">
        <v>182</v>
      </c>
      <c r="H1628" s="35" t="s">
        <v>3398</v>
      </c>
      <c r="I1628" s="35" t="s">
        <v>3398</v>
      </c>
      <c r="J1628" s="35" t="s">
        <v>4693</v>
      </c>
    </row>
    <row r="1629" spans="6:10" ht="15.75" customHeight="1" x14ac:dyDescent="0.25">
      <c r="F1629" s="35" t="s">
        <v>182</v>
      </c>
      <c r="G1629" s="35" t="s">
        <v>182</v>
      </c>
      <c r="H1629" s="35" t="s">
        <v>3398</v>
      </c>
      <c r="I1629" s="35" t="s">
        <v>3398</v>
      </c>
      <c r="J1629" s="35" t="s">
        <v>4694</v>
      </c>
    </row>
    <row r="1630" spans="6:10" ht="15.75" customHeight="1" x14ac:dyDescent="0.25">
      <c r="F1630" s="35" t="s">
        <v>182</v>
      </c>
      <c r="G1630" s="35" t="s">
        <v>182</v>
      </c>
      <c r="H1630" s="35" t="s">
        <v>3398</v>
      </c>
      <c r="I1630" s="35" t="s">
        <v>3398</v>
      </c>
      <c r="J1630" s="35" t="s">
        <v>4695</v>
      </c>
    </row>
    <row r="1631" spans="6:10" ht="15.75" customHeight="1" x14ac:dyDescent="0.25">
      <c r="F1631" s="35" t="s">
        <v>182</v>
      </c>
      <c r="G1631" s="35" t="s">
        <v>182</v>
      </c>
      <c r="H1631" s="35" t="s">
        <v>3398</v>
      </c>
      <c r="I1631" s="35" t="s">
        <v>3398</v>
      </c>
      <c r="J1631" s="35" t="s">
        <v>4696</v>
      </c>
    </row>
    <row r="1632" spans="6:10" ht="15.75" customHeight="1" x14ac:dyDescent="0.25">
      <c r="F1632" s="35" t="s">
        <v>148</v>
      </c>
      <c r="G1632" s="35" t="s">
        <v>148</v>
      </c>
      <c r="H1632" s="35" t="s">
        <v>148</v>
      </c>
      <c r="I1632" s="35" t="s">
        <v>4697</v>
      </c>
      <c r="J1632" s="35" t="s">
        <v>148</v>
      </c>
    </row>
    <row r="1633" spans="6:10" ht="15.75" customHeight="1" x14ac:dyDescent="0.25">
      <c r="F1633" s="35" t="s">
        <v>148</v>
      </c>
      <c r="G1633" s="35" t="s">
        <v>148</v>
      </c>
      <c r="H1633" s="35" t="s">
        <v>148</v>
      </c>
      <c r="I1633" s="35" t="s">
        <v>4697</v>
      </c>
      <c r="J1633" s="35" t="s">
        <v>4698</v>
      </c>
    </row>
    <row r="1634" spans="6:10" ht="15.75" customHeight="1" x14ac:dyDescent="0.25">
      <c r="F1634" s="35" t="s">
        <v>148</v>
      </c>
      <c r="G1634" s="35" t="s">
        <v>148</v>
      </c>
      <c r="H1634" s="35" t="s">
        <v>148</v>
      </c>
      <c r="I1634" s="35" t="s">
        <v>4697</v>
      </c>
      <c r="J1634" s="35" t="s">
        <v>4699</v>
      </c>
    </row>
    <row r="1635" spans="6:10" ht="15.75" customHeight="1" x14ac:dyDescent="0.25">
      <c r="F1635" s="35" t="s">
        <v>148</v>
      </c>
      <c r="G1635" s="35" t="s">
        <v>148</v>
      </c>
      <c r="H1635" s="35" t="s">
        <v>148</v>
      </c>
      <c r="I1635" s="35" t="s">
        <v>4697</v>
      </c>
      <c r="J1635" s="35" t="s">
        <v>4700</v>
      </c>
    </row>
    <row r="1636" spans="6:10" ht="15.75" customHeight="1" x14ac:dyDescent="0.25">
      <c r="F1636" s="35" t="s">
        <v>148</v>
      </c>
      <c r="G1636" s="35" t="s">
        <v>148</v>
      </c>
      <c r="H1636" s="35" t="s">
        <v>148</v>
      </c>
      <c r="I1636" s="35" t="s">
        <v>4697</v>
      </c>
      <c r="J1636" s="35" t="s">
        <v>4701</v>
      </c>
    </row>
    <row r="1637" spans="6:10" ht="15.75" customHeight="1" x14ac:dyDescent="0.25">
      <c r="F1637" s="35" t="s">
        <v>148</v>
      </c>
      <c r="G1637" s="35" t="s">
        <v>148</v>
      </c>
      <c r="H1637" s="35" t="s">
        <v>148</v>
      </c>
      <c r="I1637" s="35" t="s">
        <v>4697</v>
      </c>
      <c r="J1637" s="35" t="s">
        <v>3404</v>
      </c>
    </row>
    <row r="1638" spans="6:10" ht="15.75" customHeight="1" x14ac:dyDescent="0.25">
      <c r="F1638" s="35" t="s">
        <v>148</v>
      </c>
      <c r="G1638" s="35" t="s">
        <v>148</v>
      </c>
      <c r="H1638" s="35" t="s">
        <v>148</v>
      </c>
      <c r="I1638" s="35" t="s">
        <v>4697</v>
      </c>
      <c r="J1638" s="35" t="s">
        <v>4702</v>
      </c>
    </row>
    <row r="1639" spans="6:10" ht="15.75" customHeight="1" x14ac:dyDescent="0.25">
      <c r="F1639" s="35" t="s">
        <v>148</v>
      </c>
      <c r="G1639" s="35" t="s">
        <v>148</v>
      </c>
      <c r="H1639" s="35" t="s">
        <v>148</v>
      </c>
      <c r="I1639" s="35" t="s">
        <v>4697</v>
      </c>
      <c r="J1639" s="35" t="s">
        <v>3417</v>
      </c>
    </row>
    <row r="1640" spans="6:10" ht="15.75" customHeight="1" x14ac:dyDescent="0.25">
      <c r="F1640" s="35" t="s">
        <v>148</v>
      </c>
      <c r="G1640" s="35" t="s">
        <v>148</v>
      </c>
      <c r="H1640" s="35" t="s">
        <v>148</v>
      </c>
      <c r="I1640" s="35" t="s">
        <v>4697</v>
      </c>
      <c r="J1640" s="35" t="s">
        <v>4703</v>
      </c>
    </row>
    <row r="1641" spans="6:10" ht="15.75" customHeight="1" x14ac:dyDescent="0.25">
      <c r="F1641" s="35" t="s">
        <v>148</v>
      </c>
      <c r="G1641" s="35" t="s">
        <v>148</v>
      </c>
      <c r="H1641" s="35" t="s">
        <v>148</v>
      </c>
      <c r="I1641" s="35" t="s">
        <v>4697</v>
      </c>
      <c r="J1641" s="35" t="s">
        <v>4704</v>
      </c>
    </row>
    <row r="1642" spans="6:10" ht="15.75" customHeight="1" x14ac:dyDescent="0.25">
      <c r="F1642" s="35" t="s">
        <v>148</v>
      </c>
      <c r="G1642" s="35" t="s">
        <v>148</v>
      </c>
      <c r="H1642" s="35" t="s">
        <v>148</v>
      </c>
      <c r="I1642" s="35" t="s">
        <v>4697</v>
      </c>
      <c r="J1642" s="35" t="s">
        <v>4705</v>
      </c>
    </row>
    <row r="1643" spans="6:10" ht="15.75" customHeight="1" x14ac:dyDescent="0.25">
      <c r="F1643" s="35" t="s">
        <v>148</v>
      </c>
      <c r="G1643" s="35" t="s">
        <v>148</v>
      </c>
      <c r="H1643" s="35" t="s">
        <v>148</v>
      </c>
      <c r="I1643" s="35" t="s">
        <v>4697</v>
      </c>
      <c r="J1643" s="35" t="s">
        <v>4706</v>
      </c>
    </row>
    <row r="1644" spans="6:10" ht="15.75" customHeight="1" x14ac:dyDescent="0.25">
      <c r="F1644" s="35" t="s">
        <v>148</v>
      </c>
      <c r="G1644" s="35" t="s">
        <v>148</v>
      </c>
      <c r="H1644" s="35" t="s">
        <v>148</v>
      </c>
      <c r="I1644" s="35" t="s">
        <v>4697</v>
      </c>
      <c r="J1644" s="35" t="s">
        <v>3577</v>
      </c>
    </row>
    <row r="1645" spans="6:10" ht="15.75" customHeight="1" x14ac:dyDescent="0.25">
      <c r="F1645" s="35" t="s">
        <v>148</v>
      </c>
      <c r="G1645" s="35" t="s">
        <v>148</v>
      </c>
      <c r="H1645" s="35" t="s">
        <v>148</v>
      </c>
      <c r="I1645" s="35" t="s">
        <v>4697</v>
      </c>
      <c r="J1645" s="35" t="s">
        <v>4707</v>
      </c>
    </row>
    <row r="1646" spans="6:10" ht="15.75" customHeight="1" x14ac:dyDescent="0.25">
      <c r="F1646" s="35" t="s">
        <v>148</v>
      </c>
      <c r="G1646" s="35" t="s">
        <v>148</v>
      </c>
      <c r="H1646" s="35" t="s">
        <v>148</v>
      </c>
      <c r="I1646" s="35" t="s">
        <v>4697</v>
      </c>
      <c r="J1646" s="35" t="s">
        <v>4708</v>
      </c>
    </row>
    <row r="1647" spans="6:10" ht="15.75" customHeight="1" x14ac:dyDescent="0.25">
      <c r="F1647" s="35" t="s">
        <v>148</v>
      </c>
      <c r="G1647" s="35" t="s">
        <v>148</v>
      </c>
      <c r="H1647" s="35" t="s">
        <v>3400</v>
      </c>
      <c r="I1647" s="35" t="s">
        <v>3400</v>
      </c>
      <c r="J1647" s="35" t="s">
        <v>3400</v>
      </c>
    </row>
    <row r="1648" spans="6:10" ht="15.75" customHeight="1" x14ac:dyDescent="0.25">
      <c r="F1648" s="35" t="s">
        <v>148</v>
      </c>
      <c r="G1648" s="35" t="s">
        <v>148</v>
      </c>
      <c r="H1648" s="35" t="s">
        <v>3400</v>
      </c>
      <c r="I1648" s="35" t="s">
        <v>3400</v>
      </c>
      <c r="J1648" s="35" t="s">
        <v>4709</v>
      </c>
    </row>
    <row r="1649" spans="6:10" ht="15.75" customHeight="1" x14ac:dyDescent="0.25">
      <c r="F1649" s="35" t="s">
        <v>148</v>
      </c>
      <c r="G1649" s="35" t="s">
        <v>148</v>
      </c>
      <c r="H1649" s="35" t="s">
        <v>3400</v>
      </c>
      <c r="I1649" s="35" t="s">
        <v>3400</v>
      </c>
      <c r="J1649" s="35" t="s">
        <v>4710</v>
      </c>
    </row>
    <row r="1650" spans="6:10" ht="15.75" customHeight="1" x14ac:dyDescent="0.25">
      <c r="F1650" s="35" t="s">
        <v>148</v>
      </c>
      <c r="G1650" s="35" t="s">
        <v>148</v>
      </c>
      <c r="H1650" s="35" t="s">
        <v>3400</v>
      </c>
      <c r="I1650" s="35" t="s">
        <v>3400</v>
      </c>
      <c r="J1650" s="35" t="s">
        <v>4711</v>
      </c>
    </row>
    <row r="1651" spans="6:10" ht="15.75" customHeight="1" x14ac:dyDescent="0.25">
      <c r="F1651" s="35" t="s">
        <v>148</v>
      </c>
      <c r="G1651" s="35" t="s">
        <v>148</v>
      </c>
      <c r="H1651" s="35" t="s">
        <v>3400</v>
      </c>
      <c r="I1651" s="35" t="s">
        <v>3400</v>
      </c>
      <c r="J1651" s="35" t="s">
        <v>4712</v>
      </c>
    </row>
    <row r="1652" spans="6:10" ht="15.75" customHeight="1" x14ac:dyDescent="0.25">
      <c r="F1652" s="35" t="s">
        <v>148</v>
      </c>
      <c r="G1652" s="35" t="s">
        <v>148</v>
      </c>
      <c r="H1652" s="35" t="s">
        <v>3400</v>
      </c>
      <c r="I1652" s="35" t="s">
        <v>3400</v>
      </c>
      <c r="J1652" s="35" t="s">
        <v>4713</v>
      </c>
    </row>
    <row r="1653" spans="6:10" ht="15.75" customHeight="1" x14ac:dyDescent="0.25">
      <c r="F1653" s="35" t="s">
        <v>148</v>
      </c>
      <c r="G1653" s="35" t="s">
        <v>148</v>
      </c>
      <c r="H1653" s="35" t="s">
        <v>3400</v>
      </c>
      <c r="I1653" s="35" t="s">
        <v>3400</v>
      </c>
      <c r="J1653" s="35" t="s">
        <v>4714</v>
      </c>
    </row>
    <row r="1654" spans="6:10" ht="15.75" customHeight="1" x14ac:dyDescent="0.25">
      <c r="F1654" s="35" t="s">
        <v>148</v>
      </c>
      <c r="G1654" s="35" t="s">
        <v>148</v>
      </c>
      <c r="H1654" s="35" t="s">
        <v>3400</v>
      </c>
      <c r="I1654" s="35" t="s">
        <v>3400</v>
      </c>
      <c r="J1654" s="35" t="s">
        <v>4715</v>
      </c>
    </row>
    <row r="1655" spans="6:10" ht="15.75" customHeight="1" x14ac:dyDescent="0.25">
      <c r="F1655" s="35" t="s">
        <v>148</v>
      </c>
      <c r="G1655" s="35" t="s">
        <v>148</v>
      </c>
      <c r="H1655" s="35" t="s">
        <v>3400</v>
      </c>
      <c r="I1655" s="35" t="s">
        <v>3400</v>
      </c>
      <c r="J1655" s="35" t="s">
        <v>4716</v>
      </c>
    </row>
    <row r="1656" spans="6:10" ht="15.75" customHeight="1" x14ac:dyDescent="0.25">
      <c r="F1656" s="35" t="s">
        <v>148</v>
      </c>
      <c r="G1656" s="35" t="s">
        <v>148</v>
      </c>
      <c r="H1656" s="35" t="s">
        <v>3400</v>
      </c>
      <c r="I1656" s="35" t="s">
        <v>3400</v>
      </c>
      <c r="J1656" s="35" t="s">
        <v>4717</v>
      </c>
    </row>
    <row r="1657" spans="6:10" ht="15.75" customHeight="1" x14ac:dyDescent="0.25">
      <c r="F1657" s="35" t="s">
        <v>148</v>
      </c>
      <c r="G1657" s="35" t="s">
        <v>148</v>
      </c>
      <c r="H1657" s="35" t="s">
        <v>3400</v>
      </c>
      <c r="I1657" s="35" t="s">
        <v>3400</v>
      </c>
      <c r="J1657" s="35" t="s">
        <v>4718</v>
      </c>
    </row>
    <row r="1658" spans="6:10" ht="15.75" customHeight="1" x14ac:dyDescent="0.25">
      <c r="F1658" s="35" t="s">
        <v>148</v>
      </c>
      <c r="G1658" s="35" t="s">
        <v>148</v>
      </c>
      <c r="H1658" s="35" t="s">
        <v>3400</v>
      </c>
      <c r="I1658" s="35" t="s">
        <v>3400</v>
      </c>
      <c r="J1658" s="35" t="s">
        <v>4333</v>
      </c>
    </row>
    <row r="1659" spans="6:10" ht="15.75" customHeight="1" x14ac:dyDescent="0.25">
      <c r="F1659" s="35" t="s">
        <v>148</v>
      </c>
      <c r="G1659" s="35" t="s">
        <v>148</v>
      </c>
      <c r="H1659" s="35" t="s">
        <v>3400</v>
      </c>
      <c r="I1659" s="35" t="s">
        <v>3400</v>
      </c>
      <c r="J1659" s="35" t="s">
        <v>4719</v>
      </c>
    </row>
    <row r="1660" spans="6:10" ht="15.75" customHeight="1" x14ac:dyDescent="0.25">
      <c r="F1660" s="35" t="s">
        <v>148</v>
      </c>
      <c r="G1660" s="35" t="s">
        <v>148</v>
      </c>
      <c r="H1660" s="35" t="s">
        <v>3400</v>
      </c>
      <c r="I1660" s="35" t="s">
        <v>3400</v>
      </c>
      <c r="J1660" s="35" t="s">
        <v>4720</v>
      </c>
    </row>
    <row r="1661" spans="6:10" ht="15.75" customHeight="1" x14ac:dyDescent="0.25">
      <c r="F1661" s="35" t="s">
        <v>148</v>
      </c>
      <c r="G1661" s="35" t="s">
        <v>148</v>
      </c>
      <c r="H1661" s="35" t="s">
        <v>3400</v>
      </c>
      <c r="I1661" s="35" t="s">
        <v>3400</v>
      </c>
      <c r="J1661" s="35" t="s">
        <v>4721</v>
      </c>
    </row>
    <row r="1662" spans="6:10" ht="15.75" customHeight="1" x14ac:dyDescent="0.25">
      <c r="F1662" s="35" t="s">
        <v>148</v>
      </c>
      <c r="G1662" s="35" t="s">
        <v>148</v>
      </c>
      <c r="H1662" s="35" t="s">
        <v>3402</v>
      </c>
      <c r="I1662" s="35" t="s">
        <v>3402</v>
      </c>
      <c r="J1662" s="35" t="s">
        <v>4722</v>
      </c>
    </row>
    <row r="1663" spans="6:10" ht="15.75" customHeight="1" x14ac:dyDescent="0.25">
      <c r="F1663" s="35" t="s">
        <v>148</v>
      </c>
      <c r="G1663" s="35" t="s">
        <v>148</v>
      </c>
      <c r="H1663" s="35" t="s">
        <v>3402</v>
      </c>
      <c r="I1663" s="35" t="s">
        <v>3402</v>
      </c>
      <c r="J1663" s="35" t="s">
        <v>4723</v>
      </c>
    </row>
    <row r="1664" spans="6:10" ht="15.75" customHeight="1" x14ac:dyDescent="0.25">
      <c r="F1664" s="35" t="s">
        <v>148</v>
      </c>
      <c r="G1664" s="35" t="s">
        <v>148</v>
      </c>
      <c r="H1664" s="35" t="s">
        <v>3402</v>
      </c>
      <c r="I1664" s="35" t="s">
        <v>3402</v>
      </c>
      <c r="J1664" s="35" t="s">
        <v>4724</v>
      </c>
    </row>
    <row r="1665" spans="6:10" ht="15.75" customHeight="1" x14ac:dyDescent="0.25">
      <c r="F1665" s="35" t="s">
        <v>148</v>
      </c>
      <c r="G1665" s="35" t="s">
        <v>148</v>
      </c>
      <c r="H1665" s="35" t="s">
        <v>3402</v>
      </c>
      <c r="I1665" s="35" t="s">
        <v>3402</v>
      </c>
      <c r="J1665" s="35" t="s">
        <v>4725</v>
      </c>
    </row>
    <row r="1666" spans="6:10" ht="15.75" customHeight="1" x14ac:dyDescent="0.25">
      <c r="F1666" s="35" t="s">
        <v>148</v>
      </c>
      <c r="G1666" s="35" t="s">
        <v>148</v>
      </c>
      <c r="H1666" s="35" t="s">
        <v>3402</v>
      </c>
      <c r="I1666" s="35" t="s">
        <v>3402</v>
      </c>
      <c r="J1666" s="35" t="s">
        <v>4726</v>
      </c>
    </row>
    <row r="1667" spans="6:10" ht="15.75" customHeight="1" x14ac:dyDescent="0.25">
      <c r="F1667" s="35" t="s">
        <v>148</v>
      </c>
      <c r="G1667" s="35" t="s">
        <v>148</v>
      </c>
      <c r="H1667" s="35" t="s">
        <v>3402</v>
      </c>
      <c r="I1667" s="35" t="s">
        <v>3402</v>
      </c>
      <c r="J1667" s="35" t="s">
        <v>4727</v>
      </c>
    </row>
    <row r="1668" spans="6:10" ht="15.75" customHeight="1" x14ac:dyDescent="0.25">
      <c r="F1668" s="35" t="s">
        <v>148</v>
      </c>
      <c r="G1668" s="35" t="s">
        <v>148</v>
      </c>
      <c r="H1668" s="35" t="s">
        <v>3402</v>
      </c>
      <c r="I1668" s="35" t="s">
        <v>3402</v>
      </c>
      <c r="J1668" s="35" t="s">
        <v>4728</v>
      </c>
    </row>
    <row r="1669" spans="6:10" ht="15.75" customHeight="1" x14ac:dyDescent="0.25">
      <c r="F1669" s="35" t="s">
        <v>148</v>
      </c>
      <c r="G1669" s="35" t="s">
        <v>148</v>
      </c>
      <c r="H1669" s="35" t="s">
        <v>3402</v>
      </c>
      <c r="I1669" s="35" t="s">
        <v>3402</v>
      </c>
      <c r="J1669" s="35" t="s">
        <v>4729</v>
      </c>
    </row>
    <row r="1670" spans="6:10" ht="15.75" customHeight="1" x14ac:dyDescent="0.25">
      <c r="F1670" s="35" t="s">
        <v>148</v>
      </c>
      <c r="G1670" s="35" t="s">
        <v>148</v>
      </c>
      <c r="H1670" s="35" t="s">
        <v>3402</v>
      </c>
      <c r="I1670" s="35" t="s">
        <v>3402</v>
      </c>
      <c r="J1670" s="35" t="s">
        <v>4730</v>
      </c>
    </row>
    <row r="1671" spans="6:10" ht="15.75" customHeight="1" x14ac:dyDescent="0.25">
      <c r="F1671" s="35" t="s">
        <v>148</v>
      </c>
      <c r="G1671" s="35" t="s">
        <v>148</v>
      </c>
      <c r="H1671" s="35" t="s">
        <v>3402</v>
      </c>
      <c r="I1671" s="35" t="s">
        <v>3402</v>
      </c>
      <c r="J1671" s="35" t="s">
        <v>4731</v>
      </c>
    </row>
    <row r="1672" spans="6:10" ht="15.75" customHeight="1" x14ac:dyDescent="0.25">
      <c r="F1672" s="35" t="s">
        <v>148</v>
      </c>
      <c r="G1672" s="35" t="s">
        <v>148</v>
      </c>
      <c r="H1672" s="35" t="s">
        <v>3404</v>
      </c>
      <c r="I1672" s="35" t="s">
        <v>3404</v>
      </c>
      <c r="J1672" s="35" t="s">
        <v>4732</v>
      </c>
    </row>
    <row r="1673" spans="6:10" ht="15.75" customHeight="1" x14ac:dyDescent="0.25">
      <c r="F1673" s="35" t="s">
        <v>148</v>
      </c>
      <c r="G1673" s="35" t="s">
        <v>148</v>
      </c>
      <c r="H1673" s="35" t="s">
        <v>3404</v>
      </c>
      <c r="I1673" s="35" t="s">
        <v>3404</v>
      </c>
      <c r="J1673" s="35" t="s">
        <v>4733</v>
      </c>
    </row>
    <row r="1674" spans="6:10" ht="15.75" customHeight="1" x14ac:dyDescent="0.25">
      <c r="F1674" s="35" t="s">
        <v>148</v>
      </c>
      <c r="G1674" s="35" t="s">
        <v>148</v>
      </c>
      <c r="H1674" s="35" t="s">
        <v>3404</v>
      </c>
      <c r="I1674" s="35" t="s">
        <v>3404</v>
      </c>
      <c r="J1674" s="35" t="s">
        <v>4734</v>
      </c>
    </row>
    <row r="1675" spans="6:10" ht="15.75" customHeight="1" x14ac:dyDescent="0.25">
      <c r="F1675" s="35" t="s">
        <v>148</v>
      </c>
      <c r="G1675" s="35" t="s">
        <v>148</v>
      </c>
      <c r="H1675" s="35" t="s">
        <v>3404</v>
      </c>
      <c r="I1675" s="35" t="s">
        <v>3404</v>
      </c>
      <c r="J1675" s="35" t="s">
        <v>4735</v>
      </c>
    </row>
    <row r="1676" spans="6:10" ht="15.75" customHeight="1" x14ac:dyDescent="0.25">
      <c r="F1676" s="35" t="s">
        <v>148</v>
      </c>
      <c r="G1676" s="35" t="s">
        <v>148</v>
      </c>
      <c r="H1676" s="35" t="s">
        <v>3404</v>
      </c>
      <c r="I1676" s="35" t="s">
        <v>3404</v>
      </c>
      <c r="J1676" s="35" t="s">
        <v>4736</v>
      </c>
    </row>
    <row r="1677" spans="6:10" ht="15.75" customHeight="1" x14ac:dyDescent="0.25">
      <c r="F1677" s="35" t="s">
        <v>148</v>
      </c>
      <c r="G1677" s="35" t="s">
        <v>148</v>
      </c>
      <c r="H1677" s="35" t="s">
        <v>3404</v>
      </c>
      <c r="I1677" s="35" t="s">
        <v>3404</v>
      </c>
      <c r="J1677" s="35" t="s">
        <v>4737</v>
      </c>
    </row>
    <row r="1678" spans="6:10" ht="15.75" customHeight="1" x14ac:dyDescent="0.25">
      <c r="F1678" s="35" t="s">
        <v>148</v>
      </c>
      <c r="G1678" s="35" t="s">
        <v>148</v>
      </c>
      <c r="H1678" s="35" t="s">
        <v>3404</v>
      </c>
      <c r="I1678" s="35" t="s">
        <v>3404</v>
      </c>
      <c r="J1678" s="35" t="s">
        <v>4738</v>
      </c>
    </row>
    <row r="1679" spans="6:10" ht="15.75" customHeight="1" x14ac:dyDescent="0.25">
      <c r="F1679" s="35" t="s">
        <v>148</v>
      </c>
      <c r="G1679" s="35" t="s">
        <v>148</v>
      </c>
      <c r="H1679" s="35" t="s">
        <v>3405</v>
      </c>
      <c r="I1679" s="35" t="s">
        <v>4739</v>
      </c>
      <c r="J1679" s="35" t="s">
        <v>4740</v>
      </c>
    </row>
    <row r="1680" spans="6:10" ht="15.75" customHeight="1" x14ac:dyDescent="0.25">
      <c r="F1680" s="35" t="s">
        <v>148</v>
      </c>
      <c r="G1680" s="35" t="s">
        <v>148</v>
      </c>
      <c r="H1680" s="35" t="s">
        <v>3405</v>
      </c>
      <c r="I1680" s="35" t="s">
        <v>4739</v>
      </c>
      <c r="J1680" s="35" t="s">
        <v>4741</v>
      </c>
    </row>
    <row r="1681" spans="6:10" ht="15.75" customHeight="1" x14ac:dyDescent="0.25">
      <c r="F1681" s="35" t="s">
        <v>148</v>
      </c>
      <c r="G1681" s="35" t="s">
        <v>148</v>
      </c>
      <c r="H1681" s="35" t="s">
        <v>3405</v>
      </c>
      <c r="I1681" s="35" t="s">
        <v>4739</v>
      </c>
      <c r="J1681" s="35" t="s">
        <v>4742</v>
      </c>
    </row>
    <row r="1682" spans="6:10" ht="15.75" customHeight="1" x14ac:dyDescent="0.25">
      <c r="F1682" s="35" t="s">
        <v>148</v>
      </c>
      <c r="G1682" s="35" t="s">
        <v>148</v>
      </c>
      <c r="H1682" s="35" t="s">
        <v>3405</v>
      </c>
      <c r="I1682" s="35" t="s">
        <v>4739</v>
      </c>
      <c r="J1682" s="35" t="s">
        <v>3248</v>
      </c>
    </row>
    <row r="1683" spans="6:10" ht="15.75" customHeight="1" x14ac:dyDescent="0.25">
      <c r="F1683" s="35" t="s">
        <v>148</v>
      </c>
      <c r="G1683" s="35" t="s">
        <v>148</v>
      </c>
      <c r="H1683" s="35" t="s">
        <v>3405</v>
      </c>
      <c r="I1683" s="35" t="s">
        <v>4739</v>
      </c>
      <c r="J1683" s="35" t="s">
        <v>4743</v>
      </c>
    </row>
    <row r="1684" spans="6:10" ht="15.75" customHeight="1" x14ac:dyDescent="0.25">
      <c r="F1684" s="35" t="s">
        <v>148</v>
      </c>
      <c r="G1684" s="35" t="s">
        <v>148</v>
      </c>
      <c r="H1684" s="35" t="s">
        <v>3407</v>
      </c>
      <c r="I1684" s="35" t="s">
        <v>3407</v>
      </c>
      <c r="J1684" s="35" t="s">
        <v>3407</v>
      </c>
    </row>
    <row r="1685" spans="6:10" ht="15.75" customHeight="1" x14ac:dyDescent="0.25">
      <c r="F1685" s="35" t="s">
        <v>148</v>
      </c>
      <c r="G1685" s="35" t="s">
        <v>148</v>
      </c>
      <c r="H1685" s="35" t="s">
        <v>3407</v>
      </c>
      <c r="I1685" s="35" t="s">
        <v>3407</v>
      </c>
      <c r="J1685" s="35" t="s">
        <v>4744</v>
      </c>
    </row>
    <row r="1686" spans="6:10" ht="15.75" customHeight="1" x14ac:dyDescent="0.25">
      <c r="F1686" s="35" t="s">
        <v>148</v>
      </c>
      <c r="G1686" s="35" t="s">
        <v>148</v>
      </c>
      <c r="H1686" s="35" t="s">
        <v>3407</v>
      </c>
      <c r="I1686" s="35" t="s">
        <v>3407</v>
      </c>
      <c r="J1686" s="35" t="s">
        <v>4745</v>
      </c>
    </row>
    <row r="1687" spans="6:10" ht="15.75" customHeight="1" x14ac:dyDescent="0.25">
      <c r="F1687" s="35" t="s">
        <v>148</v>
      </c>
      <c r="G1687" s="35" t="s">
        <v>148</v>
      </c>
      <c r="H1687" s="35" t="s">
        <v>3407</v>
      </c>
      <c r="I1687" s="35" t="s">
        <v>3407</v>
      </c>
      <c r="J1687" s="35" t="s">
        <v>4746</v>
      </c>
    </row>
    <row r="1688" spans="6:10" ht="15.75" customHeight="1" x14ac:dyDescent="0.25">
      <c r="F1688" s="35" t="s">
        <v>148</v>
      </c>
      <c r="G1688" s="35" t="s">
        <v>148</v>
      </c>
      <c r="H1688" s="35" t="s">
        <v>3407</v>
      </c>
      <c r="I1688" s="35" t="s">
        <v>3407</v>
      </c>
      <c r="J1688" s="35" t="s">
        <v>4747</v>
      </c>
    </row>
    <row r="1689" spans="6:10" ht="15.75" customHeight="1" x14ac:dyDescent="0.25">
      <c r="F1689" s="35" t="s">
        <v>148</v>
      </c>
      <c r="G1689" s="35" t="s">
        <v>148</v>
      </c>
      <c r="H1689" s="35" t="s">
        <v>3407</v>
      </c>
      <c r="I1689" s="35" t="s">
        <v>3407</v>
      </c>
      <c r="J1689" s="35" t="s">
        <v>4748</v>
      </c>
    </row>
    <row r="1690" spans="6:10" ht="15.75" customHeight="1" x14ac:dyDescent="0.25">
      <c r="F1690" s="35" t="s">
        <v>148</v>
      </c>
      <c r="G1690" s="35" t="s">
        <v>148</v>
      </c>
      <c r="H1690" s="35" t="s">
        <v>3407</v>
      </c>
      <c r="I1690" s="35" t="s">
        <v>3407</v>
      </c>
      <c r="J1690" s="35" t="s">
        <v>4749</v>
      </c>
    </row>
    <row r="1691" spans="6:10" ht="15.75" customHeight="1" x14ac:dyDescent="0.25">
      <c r="F1691" s="35" t="s">
        <v>148</v>
      </c>
      <c r="G1691" s="35" t="s">
        <v>148</v>
      </c>
      <c r="H1691" s="35" t="s">
        <v>3407</v>
      </c>
      <c r="I1691" s="35" t="s">
        <v>3407</v>
      </c>
      <c r="J1691" s="35" t="s">
        <v>4750</v>
      </c>
    </row>
    <row r="1692" spans="6:10" ht="15.75" customHeight="1" x14ac:dyDescent="0.25">
      <c r="F1692" s="35" t="s">
        <v>148</v>
      </c>
      <c r="G1692" s="35" t="s">
        <v>148</v>
      </c>
      <c r="H1692" s="35" t="s">
        <v>3409</v>
      </c>
      <c r="I1692" s="35" t="s">
        <v>3409</v>
      </c>
      <c r="J1692" s="35" t="s">
        <v>3409</v>
      </c>
    </row>
    <row r="1693" spans="6:10" ht="15.75" customHeight="1" x14ac:dyDescent="0.25">
      <c r="F1693" s="35" t="s">
        <v>148</v>
      </c>
      <c r="G1693" s="35" t="s">
        <v>148</v>
      </c>
      <c r="H1693" s="35" t="s">
        <v>3409</v>
      </c>
      <c r="I1693" s="35" t="s">
        <v>3409</v>
      </c>
      <c r="J1693" s="35" t="s">
        <v>4751</v>
      </c>
    </row>
    <row r="1694" spans="6:10" ht="15.75" customHeight="1" x14ac:dyDescent="0.25">
      <c r="F1694" s="35" t="s">
        <v>148</v>
      </c>
      <c r="G1694" s="35" t="s">
        <v>148</v>
      </c>
      <c r="H1694" s="35" t="s">
        <v>3409</v>
      </c>
      <c r="I1694" s="35" t="s">
        <v>3409</v>
      </c>
      <c r="J1694" s="35" t="s">
        <v>4752</v>
      </c>
    </row>
    <row r="1695" spans="6:10" ht="15.75" customHeight="1" x14ac:dyDescent="0.25">
      <c r="F1695" s="35" t="s">
        <v>148</v>
      </c>
      <c r="G1695" s="35" t="s">
        <v>148</v>
      </c>
      <c r="H1695" s="35" t="s">
        <v>3409</v>
      </c>
      <c r="I1695" s="35" t="s">
        <v>3409</v>
      </c>
      <c r="J1695" s="35" t="s">
        <v>4753</v>
      </c>
    </row>
    <row r="1696" spans="6:10" ht="15.75" customHeight="1" x14ac:dyDescent="0.25">
      <c r="F1696" s="35" t="s">
        <v>148</v>
      </c>
      <c r="G1696" s="35" t="s">
        <v>148</v>
      </c>
      <c r="H1696" s="35" t="s">
        <v>3409</v>
      </c>
      <c r="I1696" s="35" t="s">
        <v>3409</v>
      </c>
      <c r="J1696" s="35" t="s">
        <v>4754</v>
      </c>
    </row>
    <row r="1697" spans="6:10" ht="15.75" customHeight="1" x14ac:dyDescent="0.25">
      <c r="F1697" s="35" t="s">
        <v>148</v>
      </c>
      <c r="G1697" s="35" t="s">
        <v>148</v>
      </c>
      <c r="H1697" s="35" t="s">
        <v>3409</v>
      </c>
      <c r="I1697" s="35" t="s">
        <v>3409</v>
      </c>
      <c r="J1697" s="35" t="s">
        <v>4016</v>
      </c>
    </row>
    <row r="1698" spans="6:10" ht="15.75" customHeight="1" x14ac:dyDescent="0.25">
      <c r="F1698" s="35" t="s">
        <v>148</v>
      </c>
      <c r="G1698" s="35" t="s">
        <v>148</v>
      </c>
      <c r="H1698" s="35" t="s">
        <v>3409</v>
      </c>
      <c r="I1698" s="35" t="s">
        <v>3409</v>
      </c>
      <c r="J1698" s="35" t="s">
        <v>4755</v>
      </c>
    </row>
    <row r="1699" spans="6:10" ht="15.75" customHeight="1" x14ac:dyDescent="0.25">
      <c r="F1699" s="35" t="s">
        <v>148</v>
      </c>
      <c r="G1699" s="35" t="s">
        <v>148</v>
      </c>
      <c r="H1699" s="35" t="s">
        <v>3409</v>
      </c>
      <c r="I1699" s="35" t="s">
        <v>3409</v>
      </c>
      <c r="J1699" s="35" t="s">
        <v>3856</v>
      </c>
    </row>
    <row r="1700" spans="6:10" ht="15.75" customHeight="1" x14ac:dyDescent="0.25">
      <c r="F1700" s="35" t="s">
        <v>148</v>
      </c>
      <c r="G1700" s="35" t="s">
        <v>148</v>
      </c>
      <c r="H1700" s="35" t="s">
        <v>3409</v>
      </c>
      <c r="I1700" s="35" t="s">
        <v>3409</v>
      </c>
      <c r="J1700" s="35" t="s">
        <v>3742</v>
      </c>
    </row>
    <row r="1701" spans="6:10" ht="15.75" customHeight="1" x14ac:dyDescent="0.25">
      <c r="F1701" s="35" t="s">
        <v>148</v>
      </c>
      <c r="G1701" s="35" t="s">
        <v>148</v>
      </c>
      <c r="H1701" s="35" t="s">
        <v>3409</v>
      </c>
      <c r="I1701" s="35" t="s">
        <v>3409</v>
      </c>
      <c r="J1701" s="35" t="s">
        <v>4756</v>
      </c>
    </row>
    <row r="1702" spans="6:10" ht="15.75" customHeight="1" x14ac:dyDescent="0.25">
      <c r="F1702" s="35" t="s">
        <v>148</v>
      </c>
      <c r="G1702" s="35" t="s">
        <v>148</v>
      </c>
      <c r="H1702" s="35" t="s">
        <v>3411</v>
      </c>
      <c r="I1702" s="35" t="s">
        <v>3411</v>
      </c>
      <c r="J1702" s="35" t="s">
        <v>4516</v>
      </c>
    </row>
    <row r="1703" spans="6:10" ht="15.75" customHeight="1" x14ac:dyDescent="0.25">
      <c r="F1703" s="35" t="s">
        <v>148</v>
      </c>
      <c r="G1703" s="35" t="s">
        <v>148</v>
      </c>
      <c r="H1703" s="35" t="s">
        <v>3411</v>
      </c>
      <c r="I1703" s="35" t="s">
        <v>3411</v>
      </c>
      <c r="J1703" s="35" t="s">
        <v>4757</v>
      </c>
    </row>
    <row r="1704" spans="6:10" ht="15.75" customHeight="1" x14ac:dyDescent="0.25">
      <c r="F1704" s="35" t="s">
        <v>148</v>
      </c>
      <c r="G1704" s="35" t="s">
        <v>148</v>
      </c>
      <c r="H1704" s="35" t="s">
        <v>3411</v>
      </c>
      <c r="I1704" s="35" t="s">
        <v>3411</v>
      </c>
      <c r="J1704" s="35" t="s">
        <v>4758</v>
      </c>
    </row>
    <row r="1705" spans="6:10" ht="15.75" customHeight="1" x14ac:dyDescent="0.25">
      <c r="F1705" s="35" t="s">
        <v>148</v>
      </c>
      <c r="G1705" s="35" t="s">
        <v>148</v>
      </c>
      <c r="H1705" s="35" t="s">
        <v>3411</v>
      </c>
      <c r="I1705" s="35" t="s">
        <v>3411</v>
      </c>
      <c r="J1705" s="35" t="s">
        <v>4759</v>
      </c>
    </row>
    <row r="1706" spans="6:10" ht="15.75" customHeight="1" x14ac:dyDescent="0.25">
      <c r="F1706" s="35" t="s">
        <v>148</v>
      </c>
      <c r="G1706" s="35" t="s">
        <v>148</v>
      </c>
      <c r="H1706" s="35" t="s">
        <v>3411</v>
      </c>
      <c r="I1706" s="35" t="s">
        <v>3411</v>
      </c>
      <c r="J1706" s="35" t="s">
        <v>4760</v>
      </c>
    </row>
    <row r="1707" spans="6:10" ht="15.75" customHeight="1" x14ac:dyDescent="0.25">
      <c r="F1707" s="35" t="s">
        <v>148</v>
      </c>
      <c r="G1707" s="35" t="s">
        <v>148</v>
      </c>
      <c r="H1707" s="35" t="s">
        <v>3411</v>
      </c>
      <c r="I1707" s="35" t="s">
        <v>3411</v>
      </c>
      <c r="J1707" s="35" t="s">
        <v>4761</v>
      </c>
    </row>
    <row r="1708" spans="6:10" ht="15.75" customHeight="1" x14ac:dyDescent="0.25">
      <c r="F1708" s="35" t="s">
        <v>148</v>
      </c>
      <c r="G1708" s="35" t="s">
        <v>148</v>
      </c>
      <c r="H1708" s="35" t="s">
        <v>3411</v>
      </c>
      <c r="I1708" s="35" t="s">
        <v>3411</v>
      </c>
      <c r="J1708" s="35" t="s">
        <v>4762</v>
      </c>
    </row>
    <row r="1709" spans="6:10" ht="15.75" customHeight="1" x14ac:dyDescent="0.25">
      <c r="F1709" s="35" t="s">
        <v>148</v>
      </c>
      <c r="G1709" s="35" t="s">
        <v>148</v>
      </c>
      <c r="H1709" s="35" t="s">
        <v>3411</v>
      </c>
      <c r="I1709" s="35" t="s">
        <v>3411</v>
      </c>
      <c r="J1709" s="35" t="s">
        <v>3248</v>
      </c>
    </row>
    <row r="1710" spans="6:10" ht="15.75" customHeight="1" x14ac:dyDescent="0.25">
      <c r="F1710" s="35" t="s">
        <v>148</v>
      </c>
      <c r="G1710" s="35" t="s">
        <v>148</v>
      </c>
      <c r="H1710" s="35" t="s">
        <v>3411</v>
      </c>
      <c r="I1710" s="35" t="s">
        <v>3411</v>
      </c>
      <c r="J1710" s="35" t="s">
        <v>4763</v>
      </c>
    </row>
    <row r="1711" spans="6:10" ht="15.75" customHeight="1" x14ac:dyDescent="0.25">
      <c r="F1711" s="35" t="s">
        <v>148</v>
      </c>
      <c r="G1711" s="35" t="s">
        <v>148</v>
      </c>
      <c r="H1711" s="35" t="s">
        <v>3413</v>
      </c>
      <c r="I1711" s="35" t="s">
        <v>3413</v>
      </c>
      <c r="J1711" s="35" t="s">
        <v>3413</v>
      </c>
    </row>
    <row r="1712" spans="6:10" ht="15.75" customHeight="1" x14ac:dyDescent="0.25">
      <c r="F1712" s="35" t="s">
        <v>148</v>
      </c>
      <c r="G1712" s="35" t="s">
        <v>148</v>
      </c>
      <c r="H1712" s="35" t="s">
        <v>3413</v>
      </c>
      <c r="I1712" s="35" t="s">
        <v>3413</v>
      </c>
      <c r="J1712" s="35" t="s">
        <v>4764</v>
      </c>
    </row>
    <row r="1713" spans="6:10" ht="15.75" customHeight="1" x14ac:dyDescent="0.25">
      <c r="F1713" s="35" t="s">
        <v>148</v>
      </c>
      <c r="G1713" s="35" t="s">
        <v>148</v>
      </c>
      <c r="H1713" s="35" t="s">
        <v>3413</v>
      </c>
      <c r="I1713" s="35" t="s">
        <v>3413</v>
      </c>
      <c r="J1713" s="35" t="s">
        <v>4765</v>
      </c>
    </row>
    <row r="1714" spans="6:10" ht="15.75" customHeight="1" x14ac:dyDescent="0.25">
      <c r="F1714" s="35" t="s">
        <v>148</v>
      </c>
      <c r="G1714" s="35" t="s">
        <v>148</v>
      </c>
      <c r="H1714" s="35" t="s">
        <v>3413</v>
      </c>
      <c r="I1714" s="35" t="s">
        <v>3413</v>
      </c>
      <c r="J1714" s="35" t="s">
        <v>4766</v>
      </c>
    </row>
    <row r="1715" spans="6:10" ht="15.75" customHeight="1" x14ac:dyDescent="0.25">
      <c r="F1715" s="35" t="s">
        <v>148</v>
      </c>
      <c r="G1715" s="35" t="s">
        <v>148</v>
      </c>
      <c r="H1715" s="35" t="s">
        <v>3415</v>
      </c>
      <c r="I1715" s="35" t="s">
        <v>4767</v>
      </c>
      <c r="J1715" s="35" t="s">
        <v>4768</v>
      </c>
    </row>
    <row r="1716" spans="6:10" ht="15.75" customHeight="1" x14ac:dyDescent="0.25">
      <c r="F1716" s="35" t="s">
        <v>148</v>
      </c>
      <c r="G1716" s="35" t="s">
        <v>148</v>
      </c>
      <c r="H1716" s="35" t="s">
        <v>3415</v>
      </c>
      <c r="I1716" s="35" t="s">
        <v>4767</v>
      </c>
      <c r="J1716" s="35" t="s">
        <v>4769</v>
      </c>
    </row>
    <row r="1717" spans="6:10" ht="15.75" customHeight="1" x14ac:dyDescent="0.25">
      <c r="F1717" s="35" t="s">
        <v>148</v>
      </c>
      <c r="G1717" s="35" t="s">
        <v>148</v>
      </c>
      <c r="H1717" s="35" t="s">
        <v>3415</v>
      </c>
      <c r="I1717" s="35" t="s">
        <v>4767</v>
      </c>
      <c r="J1717" s="35" t="s">
        <v>4770</v>
      </c>
    </row>
    <row r="1718" spans="6:10" ht="15.75" customHeight="1" x14ac:dyDescent="0.25">
      <c r="F1718" s="35" t="s">
        <v>148</v>
      </c>
      <c r="G1718" s="35" t="s">
        <v>148</v>
      </c>
      <c r="H1718" s="35" t="s">
        <v>3415</v>
      </c>
      <c r="I1718" s="35" t="s">
        <v>4767</v>
      </c>
      <c r="J1718" s="35" t="s">
        <v>4771</v>
      </c>
    </row>
    <row r="1719" spans="6:10" ht="15.75" customHeight="1" x14ac:dyDescent="0.25">
      <c r="F1719" s="35" t="s">
        <v>148</v>
      </c>
      <c r="G1719" s="35" t="s">
        <v>148</v>
      </c>
      <c r="H1719" s="35" t="s">
        <v>3415</v>
      </c>
      <c r="I1719" s="35" t="s">
        <v>4767</v>
      </c>
      <c r="J1719" s="35" t="s">
        <v>4772</v>
      </c>
    </row>
    <row r="1720" spans="6:10" ht="15.75" customHeight="1" x14ac:dyDescent="0.25">
      <c r="F1720" s="35" t="s">
        <v>148</v>
      </c>
      <c r="G1720" s="35" t="s">
        <v>148</v>
      </c>
      <c r="H1720" s="35" t="s">
        <v>3416</v>
      </c>
      <c r="I1720" s="35" t="s">
        <v>4773</v>
      </c>
      <c r="J1720" s="35" t="s">
        <v>4774</v>
      </c>
    </row>
    <row r="1721" spans="6:10" ht="15.75" customHeight="1" x14ac:dyDescent="0.25">
      <c r="F1721" s="35" t="s">
        <v>148</v>
      </c>
      <c r="G1721" s="35" t="s">
        <v>148</v>
      </c>
      <c r="H1721" s="35" t="s">
        <v>3416</v>
      </c>
      <c r="I1721" s="35" t="s">
        <v>4773</v>
      </c>
      <c r="J1721" s="35" t="s">
        <v>3462</v>
      </c>
    </row>
    <row r="1722" spans="6:10" ht="15.75" customHeight="1" x14ac:dyDescent="0.25">
      <c r="F1722" s="35" t="s">
        <v>148</v>
      </c>
      <c r="G1722" s="35" t="s">
        <v>148</v>
      </c>
      <c r="H1722" s="35" t="s">
        <v>3416</v>
      </c>
      <c r="I1722" s="35" t="s">
        <v>4773</v>
      </c>
      <c r="J1722" s="35" t="s">
        <v>4775</v>
      </c>
    </row>
    <row r="1723" spans="6:10" ht="15.75" customHeight="1" x14ac:dyDescent="0.25">
      <c r="F1723" s="35" t="s">
        <v>148</v>
      </c>
      <c r="G1723" s="35" t="s">
        <v>148</v>
      </c>
      <c r="H1723" s="35" t="s">
        <v>3416</v>
      </c>
      <c r="I1723" s="35" t="s">
        <v>4773</v>
      </c>
      <c r="J1723" s="35" t="s">
        <v>4776</v>
      </c>
    </row>
    <row r="1724" spans="6:10" ht="15.75" customHeight="1" x14ac:dyDescent="0.25">
      <c r="F1724" s="35" t="s">
        <v>148</v>
      </c>
      <c r="G1724" s="35" t="s">
        <v>148</v>
      </c>
      <c r="H1724" s="35" t="s">
        <v>3416</v>
      </c>
      <c r="I1724" s="35" t="s">
        <v>4773</v>
      </c>
      <c r="J1724" s="35" t="s">
        <v>3219</v>
      </c>
    </row>
    <row r="1725" spans="6:10" ht="15.75" customHeight="1" x14ac:dyDescent="0.25">
      <c r="F1725" s="35" t="s">
        <v>148</v>
      </c>
      <c r="G1725" s="35" t="s">
        <v>148</v>
      </c>
      <c r="H1725" s="35" t="s">
        <v>3418</v>
      </c>
      <c r="I1725" s="35" t="s">
        <v>3418</v>
      </c>
      <c r="J1725" s="35" t="s">
        <v>3418</v>
      </c>
    </row>
    <row r="1726" spans="6:10" ht="15.75" customHeight="1" x14ac:dyDescent="0.25">
      <c r="F1726" s="35" t="s">
        <v>148</v>
      </c>
      <c r="G1726" s="35" t="s">
        <v>148</v>
      </c>
      <c r="H1726" s="35" t="s">
        <v>3418</v>
      </c>
      <c r="I1726" s="35" t="s">
        <v>3418</v>
      </c>
      <c r="J1726" s="35" t="s">
        <v>4777</v>
      </c>
    </row>
    <row r="1727" spans="6:10" ht="15.75" customHeight="1" x14ac:dyDescent="0.25">
      <c r="F1727" s="35" t="s">
        <v>148</v>
      </c>
      <c r="G1727" s="35" t="s">
        <v>148</v>
      </c>
      <c r="H1727" s="35" t="s">
        <v>3418</v>
      </c>
      <c r="I1727" s="35" t="s">
        <v>3418</v>
      </c>
      <c r="J1727" s="35" t="s">
        <v>4778</v>
      </c>
    </row>
    <row r="1728" spans="6:10" ht="15.75" customHeight="1" x14ac:dyDescent="0.25">
      <c r="F1728" s="35" t="s">
        <v>148</v>
      </c>
      <c r="G1728" s="35" t="s">
        <v>148</v>
      </c>
      <c r="H1728" s="35" t="s">
        <v>3418</v>
      </c>
      <c r="I1728" s="35" t="s">
        <v>3418</v>
      </c>
      <c r="J1728" s="35" t="s">
        <v>4779</v>
      </c>
    </row>
    <row r="1729" spans="6:10" ht="15.75" customHeight="1" x14ac:dyDescent="0.25">
      <c r="F1729" s="35" t="s">
        <v>148</v>
      </c>
      <c r="G1729" s="35" t="s">
        <v>148</v>
      </c>
      <c r="H1729" s="35" t="s">
        <v>3418</v>
      </c>
      <c r="I1729" s="35" t="s">
        <v>3418</v>
      </c>
      <c r="J1729" s="35" t="s">
        <v>4780</v>
      </c>
    </row>
    <row r="1730" spans="6:10" ht="15.75" customHeight="1" x14ac:dyDescent="0.25">
      <c r="F1730" s="35" t="s">
        <v>148</v>
      </c>
      <c r="G1730" s="35" t="s">
        <v>148</v>
      </c>
      <c r="H1730" s="35" t="s">
        <v>3418</v>
      </c>
      <c r="I1730" s="35" t="s">
        <v>3418</v>
      </c>
      <c r="J1730" s="35" t="s">
        <v>4781</v>
      </c>
    </row>
    <row r="1731" spans="6:10" ht="15.75" customHeight="1" x14ac:dyDescent="0.25">
      <c r="F1731" s="35" t="s">
        <v>148</v>
      </c>
      <c r="G1731" s="35" t="s">
        <v>148</v>
      </c>
      <c r="H1731" s="35" t="s">
        <v>3418</v>
      </c>
      <c r="I1731" s="35" t="s">
        <v>3418</v>
      </c>
      <c r="J1731" s="35" t="s">
        <v>4782</v>
      </c>
    </row>
    <row r="1732" spans="6:10" ht="15.75" customHeight="1" x14ac:dyDescent="0.25">
      <c r="F1732" s="35" t="s">
        <v>148</v>
      </c>
      <c r="G1732" s="35" t="s">
        <v>148</v>
      </c>
      <c r="H1732" s="35" t="s">
        <v>3418</v>
      </c>
      <c r="I1732" s="35" t="s">
        <v>3418</v>
      </c>
      <c r="J1732" s="35" t="s">
        <v>4783</v>
      </c>
    </row>
    <row r="1733" spans="6:10" ht="15.75" customHeight="1" x14ac:dyDescent="0.25">
      <c r="F1733" s="35" t="s">
        <v>148</v>
      </c>
      <c r="G1733" s="35" t="s">
        <v>148</v>
      </c>
      <c r="H1733" s="35" t="s">
        <v>3418</v>
      </c>
      <c r="I1733" s="35" t="s">
        <v>3418</v>
      </c>
      <c r="J1733" s="35" t="s">
        <v>4784</v>
      </c>
    </row>
    <row r="1734" spans="6:10" ht="15.75" customHeight="1" x14ac:dyDescent="0.25">
      <c r="F1734" s="35" t="s">
        <v>148</v>
      </c>
      <c r="G1734" s="35" t="s">
        <v>148</v>
      </c>
      <c r="H1734" s="35" t="s">
        <v>3418</v>
      </c>
      <c r="I1734" s="35" t="s">
        <v>3418</v>
      </c>
      <c r="J1734" s="35" t="s">
        <v>4785</v>
      </c>
    </row>
    <row r="1735" spans="6:10" ht="15.75" customHeight="1" x14ac:dyDescent="0.25">
      <c r="F1735" s="35" t="s">
        <v>148</v>
      </c>
      <c r="G1735" s="35" t="s">
        <v>148</v>
      </c>
      <c r="H1735" s="35" t="s">
        <v>3419</v>
      </c>
      <c r="I1735" s="35" t="s">
        <v>3419</v>
      </c>
      <c r="J1735" s="35" t="s">
        <v>3419</v>
      </c>
    </row>
    <row r="1736" spans="6:10" ht="15.75" customHeight="1" x14ac:dyDescent="0.25">
      <c r="F1736" s="35" t="s">
        <v>148</v>
      </c>
      <c r="G1736" s="35" t="s">
        <v>148</v>
      </c>
      <c r="H1736" s="35" t="s">
        <v>3419</v>
      </c>
      <c r="I1736" s="35" t="s">
        <v>3419</v>
      </c>
      <c r="J1736" s="35" t="s">
        <v>4786</v>
      </c>
    </row>
    <row r="1737" spans="6:10" ht="15.75" customHeight="1" x14ac:dyDescent="0.25">
      <c r="F1737" s="35" t="s">
        <v>148</v>
      </c>
      <c r="G1737" s="35" t="s">
        <v>148</v>
      </c>
      <c r="H1737" s="35" t="s">
        <v>3419</v>
      </c>
      <c r="I1737" s="35" t="s">
        <v>3419</v>
      </c>
      <c r="J1737" s="35" t="s">
        <v>4787</v>
      </c>
    </row>
    <row r="1738" spans="6:10" ht="15.75" customHeight="1" x14ac:dyDescent="0.25">
      <c r="F1738" s="35" t="s">
        <v>148</v>
      </c>
      <c r="G1738" s="35" t="s">
        <v>148</v>
      </c>
      <c r="H1738" s="35" t="s">
        <v>3419</v>
      </c>
      <c r="I1738" s="35" t="s">
        <v>3419</v>
      </c>
      <c r="J1738" s="35" t="s">
        <v>4788</v>
      </c>
    </row>
    <row r="1739" spans="6:10" ht="15.75" customHeight="1" x14ac:dyDescent="0.25">
      <c r="F1739" s="35" t="s">
        <v>148</v>
      </c>
      <c r="G1739" s="35" t="s">
        <v>148</v>
      </c>
      <c r="H1739" s="35" t="s">
        <v>3419</v>
      </c>
      <c r="I1739" s="35" t="s">
        <v>3419</v>
      </c>
      <c r="J1739" s="35" t="s">
        <v>4789</v>
      </c>
    </row>
    <row r="1740" spans="6:10" ht="15.75" customHeight="1" x14ac:dyDescent="0.25">
      <c r="F1740" s="35" t="s">
        <v>148</v>
      </c>
      <c r="G1740" s="35" t="s">
        <v>148</v>
      </c>
      <c r="H1740" s="35" t="s">
        <v>3419</v>
      </c>
      <c r="I1740" s="35" t="s">
        <v>3419</v>
      </c>
      <c r="J1740" s="35" t="s">
        <v>4790</v>
      </c>
    </row>
    <row r="1741" spans="6:10" ht="15.75" customHeight="1" x14ac:dyDescent="0.25">
      <c r="F1741" s="35" t="s">
        <v>148</v>
      </c>
      <c r="G1741" s="35" t="s">
        <v>148</v>
      </c>
      <c r="H1741" s="35" t="s">
        <v>3419</v>
      </c>
      <c r="I1741" s="35" t="s">
        <v>3419</v>
      </c>
      <c r="J1741" s="35" t="s">
        <v>4791</v>
      </c>
    </row>
    <row r="1742" spans="6:10" ht="15.75" customHeight="1" x14ac:dyDescent="0.25">
      <c r="F1742" s="35" t="s">
        <v>117</v>
      </c>
      <c r="G1742" s="35" t="s">
        <v>3421</v>
      </c>
      <c r="H1742" s="35" t="s">
        <v>3422</v>
      </c>
      <c r="I1742" s="35" t="s">
        <v>3422</v>
      </c>
      <c r="J1742" s="35" t="s">
        <v>3422</v>
      </c>
    </row>
    <row r="1743" spans="6:10" ht="15.75" customHeight="1" x14ac:dyDescent="0.25">
      <c r="F1743" s="35" t="s">
        <v>117</v>
      </c>
      <c r="G1743" s="35" t="s">
        <v>3421</v>
      </c>
      <c r="H1743" s="35" t="s">
        <v>3422</v>
      </c>
      <c r="I1743" s="35" t="s">
        <v>3422</v>
      </c>
      <c r="J1743" s="35" t="s">
        <v>4792</v>
      </c>
    </row>
    <row r="1744" spans="6:10" ht="15.75" customHeight="1" x14ac:dyDescent="0.25">
      <c r="F1744" s="35" t="s">
        <v>117</v>
      </c>
      <c r="G1744" s="35" t="s">
        <v>3421</v>
      </c>
      <c r="H1744" s="35" t="s">
        <v>3422</v>
      </c>
      <c r="I1744" s="35" t="s">
        <v>3422</v>
      </c>
      <c r="J1744" s="35" t="s">
        <v>4793</v>
      </c>
    </row>
    <row r="1745" spans="6:10" ht="15.75" customHeight="1" x14ac:dyDescent="0.25">
      <c r="F1745" s="35" t="s">
        <v>117</v>
      </c>
      <c r="G1745" s="35" t="s">
        <v>3421</v>
      </c>
      <c r="H1745" s="35" t="s">
        <v>3422</v>
      </c>
      <c r="I1745" s="35" t="s">
        <v>3422</v>
      </c>
      <c r="J1745" s="35" t="s">
        <v>4794</v>
      </c>
    </row>
    <row r="1746" spans="6:10" ht="15.75" customHeight="1" x14ac:dyDescent="0.25">
      <c r="F1746" s="35" t="s">
        <v>117</v>
      </c>
      <c r="G1746" s="35" t="s">
        <v>3421</v>
      </c>
      <c r="H1746" s="35" t="s">
        <v>3422</v>
      </c>
      <c r="I1746" s="35" t="s">
        <v>3422</v>
      </c>
      <c r="J1746" s="35" t="s">
        <v>4795</v>
      </c>
    </row>
    <row r="1747" spans="6:10" ht="15.75" customHeight="1" x14ac:dyDescent="0.25">
      <c r="F1747" s="35" t="s">
        <v>117</v>
      </c>
      <c r="G1747" s="35" t="s">
        <v>3421</v>
      </c>
      <c r="H1747" s="35" t="s">
        <v>3422</v>
      </c>
      <c r="I1747" s="35" t="s">
        <v>3422</v>
      </c>
      <c r="J1747" s="35" t="s">
        <v>4796</v>
      </c>
    </row>
    <row r="1748" spans="6:10" ht="15.75" customHeight="1" x14ac:dyDescent="0.25">
      <c r="F1748" s="35" t="s">
        <v>117</v>
      </c>
      <c r="G1748" s="35" t="s">
        <v>3421</v>
      </c>
      <c r="H1748" s="35" t="s">
        <v>3424</v>
      </c>
      <c r="I1748" s="35" t="s">
        <v>3424</v>
      </c>
      <c r="J1748" s="35" t="s">
        <v>3424</v>
      </c>
    </row>
    <row r="1749" spans="6:10" ht="15.75" customHeight="1" x14ac:dyDescent="0.25">
      <c r="F1749" s="35" t="s">
        <v>117</v>
      </c>
      <c r="G1749" s="35" t="s">
        <v>3421</v>
      </c>
      <c r="H1749" s="35" t="s">
        <v>3424</v>
      </c>
      <c r="I1749" s="35" t="s">
        <v>3424</v>
      </c>
      <c r="J1749" s="35" t="s">
        <v>4797</v>
      </c>
    </row>
    <row r="1750" spans="6:10" ht="15.75" customHeight="1" x14ac:dyDescent="0.25">
      <c r="F1750" s="35" t="s">
        <v>117</v>
      </c>
      <c r="G1750" s="35" t="s">
        <v>3421</v>
      </c>
      <c r="H1750" s="35" t="s">
        <v>3424</v>
      </c>
      <c r="I1750" s="35" t="s">
        <v>3424</v>
      </c>
      <c r="J1750" s="35" t="s">
        <v>4798</v>
      </c>
    </row>
    <row r="1751" spans="6:10" ht="15.75" customHeight="1" x14ac:dyDescent="0.25">
      <c r="F1751" s="35" t="s">
        <v>117</v>
      </c>
      <c r="G1751" s="35" t="s">
        <v>3421</v>
      </c>
      <c r="H1751" s="35" t="s">
        <v>3424</v>
      </c>
      <c r="I1751" s="35" t="s">
        <v>3424</v>
      </c>
      <c r="J1751" s="35" t="s">
        <v>3427</v>
      </c>
    </row>
    <row r="1752" spans="6:10" ht="15.75" customHeight="1" x14ac:dyDescent="0.25">
      <c r="F1752" s="35" t="s">
        <v>117</v>
      </c>
      <c r="G1752" s="35" t="s">
        <v>3421</v>
      </c>
      <c r="H1752" s="35" t="s">
        <v>3424</v>
      </c>
      <c r="I1752" s="35" t="s">
        <v>3424</v>
      </c>
      <c r="J1752" s="35" t="s">
        <v>3222</v>
      </c>
    </row>
    <row r="1753" spans="6:10" ht="15.75" customHeight="1" x14ac:dyDescent="0.25">
      <c r="F1753" s="35" t="s">
        <v>117</v>
      </c>
      <c r="G1753" s="35" t="s">
        <v>3421</v>
      </c>
      <c r="H1753" s="35" t="s">
        <v>3424</v>
      </c>
      <c r="I1753" s="35" t="s">
        <v>3424</v>
      </c>
      <c r="J1753" s="35" t="s">
        <v>4103</v>
      </c>
    </row>
    <row r="1754" spans="6:10" ht="15.75" customHeight="1" x14ac:dyDescent="0.25">
      <c r="F1754" s="35" t="s">
        <v>117</v>
      </c>
      <c r="G1754" s="35" t="s">
        <v>3421</v>
      </c>
      <c r="H1754" s="35" t="s">
        <v>3426</v>
      </c>
      <c r="I1754" s="35" t="s">
        <v>4799</v>
      </c>
      <c r="J1754" s="35" t="s">
        <v>4800</v>
      </c>
    </row>
    <row r="1755" spans="6:10" ht="15.75" customHeight="1" x14ac:dyDescent="0.25">
      <c r="F1755" s="35" t="s">
        <v>117</v>
      </c>
      <c r="G1755" s="35" t="s">
        <v>3421</v>
      </c>
      <c r="H1755" s="35" t="s">
        <v>3426</v>
      </c>
      <c r="I1755" s="35" t="s">
        <v>4799</v>
      </c>
      <c r="J1755" s="35" t="s">
        <v>4801</v>
      </c>
    </row>
    <row r="1756" spans="6:10" ht="15.75" customHeight="1" x14ac:dyDescent="0.25">
      <c r="F1756" s="35" t="s">
        <v>117</v>
      </c>
      <c r="G1756" s="35" t="s">
        <v>3421</v>
      </c>
      <c r="H1756" s="35" t="s">
        <v>3426</v>
      </c>
      <c r="I1756" s="35" t="s">
        <v>4799</v>
      </c>
      <c r="J1756" s="35" t="s">
        <v>117</v>
      </c>
    </row>
    <row r="1757" spans="6:10" ht="15.75" customHeight="1" x14ac:dyDescent="0.25">
      <c r="F1757" s="35" t="s">
        <v>117</v>
      </c>
      <c r="G1757" s="35" t="s">
        <v>3421</v>
      </c>
      <c r="H1757" s="35" t="s">
        <v>3426</v>
      </c>
      <c r="I1757" s="35" t="s">
        <v>4799</v>
      </c>
      <c r="J1757" s="35" t="s">
        <v>3248</v>
      </c>
    </row>
    <row r="1758" spans="6:10" ht="15.75" customHeight="1" x14ac:dyDescent="0.25">
      <c r="F1758" s="35" t="s">
        <v>117</v>
      </c>
      <c r="G1758" s="35" t="s">
        <v>3421</v>
      </c>
      <c r="H1758" s="35" t="s">
        <v>3426</v>
      </c>
      <c r="I1758" s="35" t="s">
        <v>4799</v>
      </c>
      <c r="J1758" s="35" t="s">
        <v>4802</v>
      </c>
    </row>
    <row r="1759" spans="6:10" ht="15.75" customHeight="1" x14ac:dyDescent="0.25">
      <c r="F1759" s="35" t="s">
        <v>117</v>
      </c>
      <c r="G1759" s="35" t="s">
        <v>3421</v>
      </c>
      <c r="H1759" s="35" t="s">
        <v>3427</v>
      </c>
      <c r="I1759" s="35" t="s">
        <v>3427</v>
      </c>
      <c r="J1759" s="35" t="s">
        <v>4803</v>
      </c>
    </row>
    <row r="1760" spans="6:10" ht="15.75" customHeight="1" x14ac:dyDescent="0.25">
      <c r="F1760" s="35" t="s">
        <v>117</v>
      </c>
      <c r="G1760" s="35" t="s">
        <v>3421</v>
      </c>
      <c r="H1760" s="35" t="s">
        <v>3427</v>
      </c>
      <c r="I1760" s="35" t="s">
        <v>3427</v>
      </c>
      <c r="J1760" s="35" t="s">
        <v>4804</v>
      </c>
    </row>
    <row r="1761" spans="6:10" ht="15.75" customHeight="1" x14ac:dyDescent="0.25">
      <c r="F1761" s="35" t="s">
        <v>117</v>
      </c>
      <c r="G1761" s="35" t="s">
        <v>3421</v>
      </c>
      <c r="H1761" s="35" t="s">
        <v>3427</v>
      </c>
      <c r="I1761" s="35" t="s">
        <v>3427</v>
      </c>
      <c r="J1761" s="35" t="s">
        <v>4805</v>
      </c>
    </row>
    <row r="1762" spans="6:10" ht="15.75" customHeight="1" x14ac:dyDescent="0.25">
      <c r="F1762" s="35" t="s">
        <v>117</v>
      </c>
      <c r="G1762" s="35" t="s">
        <v>3421</v>
      </c>
      <c r="H1762" s="35" t="s">
        <v>3427</v>
      </c>
      <c r="I1762" s="35" t="s">
        <v>3427</v>
      </c>
      <c r="J1762" s="35" t="s">
        <v>4806</v>
      </c>
    </row>
    <row r="1763" spans="6:10" ht="15.75" customHeight="1" x14ac:dyDescent="0.25">
      <c r="F1763" s="35" t="s">
        <v>117</v>
      </c>
      <c r="G1763" s="35" t="s">
        <v>3421</v>
      </c>
      <c r="H1763" s="35" t="s">
        <v>3427</v>
      </c>
      <c r="I1763" s="35" t="s">
        <v>3427</v>
      </c>
      <c r="J1763" s="35" t="s">
        <v>4807</v>
      </c>
    </row>
    <row r="1764" spans="6:10" ht="15.75" customHeight="1" x14ac:dyDescent="0.25">
      <c r="F1764" s="35" t="s">
        <v>117</v>
      </c>
      <c r="G1764" s="35" t="s">
        <v>3421</v>
      </c>
      <c r="H1764" s="35" t="s">
        <v>3427</v>
      </c>
      <c r="I1764" s="35" t="s">
        <v>3427</v>
      </c>
      <c r="J1764" s="35" t="s">
        <v>4808</v>
      </c>
    </row>
    <row r="1765" spans="6:10" ht="15.75" customHeight="1" x14ac:dyDescent="0.25">
      <c r="F1765" s="35" t="s">
        <v>117</v>
      </c>
      <c r="G1765" s="35" t="s">
        <v>3421</v>
      </c>
      <c r="H1765" s="35" t="s">
        <v>3429</v>
      </c>
      <c r="I1765" s="35" t="s">
        <v>3429</v>
      </c>
      <c r="J1765" s="35" t="s">
        <v>3429</v>
      </c>
    </row>
    <row r="1766" spans="6:10" ht="15.75" customHeight="1" x14ac:dyDescent="0.25">
      <c r="F1766" s="35" t="s">
        <v>117</v>
      </c>
      <c r="G1766" s="35" t="s">
        <v>3421</v>
      </c>
      <c r="H1766" s="35" t="s">
        <v>3429</v>
      </c>
      <c r="I1766" s="35" t="s">
        <v>3429</v>
      </c>
      <c r="J1766" s="35" t="s">
        <v>4809</v>
      </c>
    </row>
    <row r="1767" spans="6:10" ht="15.75" customHeight="1" x14ac:dyDescent="0.25">
      <c r="F1767" s="35" t="s">
        <v>117</v>
      </c>
      <c r="G1767" s="35" t="s">
        <v>3421</v>
      </c>
      <c r="H1767" s="35" t="s">
        <v>3429</v>
      </c>
      <c r="I1767" s="35" t="s">
        <v>3429</v>
      </c>
      <c r="J1767" s="35" t="s">
        <v>4810</v>
      </c>
    </row>
    <row r="1768" spans="6:10" ht="15.75" customHeight="1" x14ac:dyDescent="0.25">
      <c r="F1768" s="35" t="s">
        <v>117</v>
      </c>
      <c r="G1768" s="35" t="s">
        <v>3421</v>
      </c>
      <c r="H1768" s="35" t="s">
        <v>3429</v>
      </c>
      <c r="I1768" s="35" t="s">
        <v>3429</v>
      </c>
      <c r="J1768" s="35" t="s">
        <v>4811</v>
      </c>
    </row>
    <row r="1769" spans="6:10" ht="15.75" customHeight="1" x14ac:dyDescent="0.25">
      <c r="F1769" s="35" t="s">
        <v>117</v>
      </c>
      <c r="G1769" s="35" t="s">
        <v>3421</v>
      </c>
      <c r="H1769" s="35" t="s">
        <v>3429</v>
      </c>
      <c r="I1769" s="35" t="s">
        <v>3429</v>
      </c>
      <c r="J1769" s="35" t="s">
        <v>4812</v>
      </c>
    </row>
    <row r="1770" spans="6:10" ht="15.75" customHeight="1" x14ac:dyDescent="0.25">
      <c r="F1770" s="35" t="s">
        <v>117</v>
      </c>
      <c r="G1770" s="35" t="s">
        <v>3421</v>
      </c>
      <c r="H1770" s="35" t="s">
        <v>3429</v>
      </c>
      <c r="I1770" s="35" t="s">
        <v>3429</v>
      </c>
      <c r="J1770" s="35" t="s">
        <v>4813</v>
      </c>
    </row>
    <row r="1771" spans="6:10" ht="15.75" customHeight="1" x14ac:dyDescent="0.25">
      <c r="F1771" s="35" t="s">
        <v>117</v>
      </c>
      <c r="G1771" s="35" t="s">
        <v>3421</v>
      </c>
      <c r="H1771" s="35" t="s">
        <v>3429</v>
      </c>
      <c r="I1771" s="35" t="s">
        <v>3429</v>
      </c>
      <c r="J1771" s="35" t="s">
        <v>4814</v>
      </c>
    </row>
    <row r="1772" spans="6:10" ht="15.75" customHeight="1" x14ac:dyDescent="0.25">
      <c r="F1772" s="35" t="s">
        <v>117</v>
      </c>
      <c r="G1772" s="35" t="s">
        <v>3421</v>
      </c>
      <c r="H1772" s="35" t="s">
        <v>3429</v>
      </c>
      <c r="I1772" s="35" t="s">
        <v>3429</v>
      </c>
      <c r="J1772" s="35" t="s">
        <v>4815</v>
      </c>
    </row>
    <row r="1773" spans="6:10" ht="15.75" customHeight="1" x14ac:dyDescent="0.25">
      <c r="F1773" s="35" t="s">
        <v>117</v>
      </c>
      <c r="G1773" s="35" t="s">
        <v>3421</v>
      </c>
      <c r="H1773" s="35" t="s">
        <v>3429</v>
      </c>
      <c r="I1773" s="35" t="s">
        <v>3429</v>
      </c>
      <c r="J1773" s="35" t="s">
        <v>4816</v>
      </c>
    </row>
    <row r="1774" spans="6:10" ht="15.75" customHeight="1" x14ac:dyDescent="0.25">
      <c r="F1774" s="35" t="s">
        <v>117</v>
      </c>
      <c r="G1774" s="35" t="s">
        <v>3421</v>
      </c>
      <c r="H1774" s="35" t="s">
        <v>3429</v>
      </c>
      <c r="I1774" s="35" t="s">
        <v>3429</v>
      </c>
      <c r="J1774" s="35" t="s">
        <v>4817</v>
      </c>
    </row>
    <row r="1775" spans="6:10" ht="15.75" customHeight="1" x14ac:dyDescent="0.25">
      <c r="F1775" s="35" t="s">
        <v>117</v>
      </c>
      <c r="G1775" s="35" t="s">
        <v>3421</v>
      </c>
      <c r="H1775" s="35" t="s">
        <v>3429</v>
      </c>
      <c r="I1775" s="35" t="s">
        <v>3429</v>
      </c>
      <c r="J1775" s="35" t="s">
        <v>4818</v>
      </c>
    </row>
    <row r="1776" spans="6:10" ht="15.75" customHeight="1" x14ac:dyDescent="0.25">
      <c r="F1776" s="35" t="s">
        <v>117</v>
      </c>
      <c r="G1776" s="35" t="s">
        <v>3421</v>
      </c>
      <c r="H1776" s="35" t="s">
        <v>3431</v>
      </c>
      <c r="I1776" s="35" t="s">
        <v>4819</v>
      </c>
      <c r="J1776" s="35" t="s">
        <v>4820</v>
      </c>
    </row>
    <row r="1777" spans="6:10" ht="15.75" customHeight="1" x14ac:dyDescent="0.25">
      <c r="F1777" s="35" t="s">
        <v>117</v>
      </c>
      <c r="G1777" s="35" t="s">
        <v>3421</v>
      </c>
      <c r="H1777" s="35" t="s">
        <v>3431</v>
      </c>
      <c r="I1777" s="35" t="s">
        <v>4819</v>
      </c>
      <c r="J1777" s="35" t="s">
        <v>4821</v>
      </c>
    </row>
    <row r="1778" spans="6:10" ht="15.75" customHeight="1" x14ac:dyDescent="0.25">
      <c r="F1778" s="35" t="s">
        <v>117</v>
      </c>
      <c r="G1778" s="35" t="s">
        <v>3421</v>
      </c>
      <c r="H1778" s="35" t="s">
        <v>3431</v>
      </c>
      <c r="I1778" s="35" t="s">
        <v>4819</v>
      </c>
      <c r="J1778" s="35" t="s">
        <v>4822</v>
      </c>
    </row>
    <row r="1779" spans="6:10" ht="15.75" customHeight="1" x14ac:dyDescent="0.25">
      <c r="F1779" s="35" t="s">
        <v>117</v>
      </c>
      <c r="G1779" s="35" t="s">
        <v>3421</v>
      </c>
      <c r="H1779" s="35" t="s">
        <v>3431</v>
      </c>
      <c r="I1779" s="35" t="s">
        <v>4819</v>
      </c>
      <c r="J1779" s="35" t="s">
        <v>4823</v>
      </c>
    </row>
    <row r="1780" spans="6:10" ht="15.75" customHeight="1" x14ac:dyDescent="0.25">
      <c r="F1780" s="35" t="s">
        <v>117</v>
      </c>
      <c r="G1780" s="35" t="s">
        <v>3421</v>
      </c>
      <c r="H1780" s="35" t="s">
        <v>3431</v>
      </c>
      <c r="I1780" s="35" t="s">
        <v>4819</v>
      </c>
      <c r="J1780" s="35" t="s">
        <v>4824</v>
      </c>
    </row>
    <row r="1781" spans="6:10" ht="15.75" customHeight="1" x14ac:dyDescent="0.25">
      <c r="F1781" s="35" t="s">
        <v>117</v>
      </c>
      <c r="G1781" s="35" t="s">
        <v>3421</v>
      </c>
      <c r="H1781" s="35" t="s">
        <v>3434</v>
      </c>
      <c r="I1781" s="35" t="s">
        <v>3434</v>
      </c>
      <c r="J1781" s="35" t="s">
        <v>3434</v>
      </c>
    </row>
    <row r="1782" spans="6:10" ht="15.75" customHeight="1" x14ac:dyDescent="0.25">
      <c r="F1782" s="35" t="s">
        <v>117</v>
      </c>
      <c r="G1782" s="35" t="s">
        <v>3421</v>
      </c>
      <c r="H1782" s="35" t="s">
        <v>3434</v>
      </c>
      <c r="I1782" s="35" t="s">
        <v>3434</v>
      </c>
      <c r="J1782" s="35" t="s">
        <v>4667</v>
      </c>
    </row>
    <row r="1783" spans="6:10" ht="15.75" customHeight="1" x14ac:dyDescent="0.25">
      <c r="F1783" s="35" t="s">
        <v>117</v>
      </c>
      <c r="G1783" s="35" t="s">
        <v>3421</v>
      </c>
      <c r="H1783" s="35" t="s">
        <v>3434</v>
      </c>
      <c r="I1783" s="35" t="s">
        <v>3434</v>
      </c>
      <c r="J1783" s="35" t="s">
        <v>4825</v>
      </c>
    </row>
    <row r="1784" spans="6:10" ht="15.75" customHeight="1" x14ac:dyDescent="0.25">
      <c r="F1784" s="35" t="s">
        <v>117</v>
      </c>
      <c r="G1784" s="35" t="s">
        <v>3421</v>
      </c>
      <c r="H1784" s="35" t="s">
        <v>3434</v>
      </c>
      <c r="I1784" s="35" t="s">
        <v>3434</v>
      </c>
      <c r="J1784" s="35" t="s">
        <v>4826</v>
      </c>
    </row>
    <row r="1785" spans="6:10" ht="15.75" customHeight="1" x14ac:dyDescent="0.25">
      <c r="F1785" s="35" t="s">
        <v>117</v>
      </c>
      <c r="G1785" s="35" t="s">
        <v>3421</v>
      </c>
      <c r="H1785" s="35" t="s">
        <v>3434</v>
      </c>
      <c r="I1785" s="35" t="s">
        <v>3434</v>
      </c>
      <c r="J1785" s="35" t="s">
        <v>4827</v>
      </c>
    </row>
    <row r="1786" spans="6:10" ht="15.75" customHeight="1" x14ac:dyDescent="0.25">
      <c r="F1786" s="35" t="s">
        <v>117</v>
      </c>
      <c r="G1786" s="35" t="s">
        <v>3421</v>
      </c>
      <c r="H1786" s="35" t="s">
        <v>3434</v>
      </c>
      <c r="I1786" s="35" t="s">
        <v>3434</v>
      </c>
      <c r="J1786" s="35" t="s">
        <v>3208</v>
      </c>
    </row>
    <row r="1787" spans="6:10" ht="15.75" customHeight="1" x14ac:dyDescent="0.25">
      <c r="F1787" s="35" t="s">
        <v>117</v>
      </c>
      <c r="G1787" s="35" t="s">
        <v>3421</v>
      </c>
      <c r="H1787" s="35" t="s">
        <v>3434</v>
      </c>
      <c r="I1787" s="35" t="s">
        <v>3434</v>
      </c>
      <c r="J1787" s="35" t="s">
        <v>4828</v>
      </c>
    </row>
    <row r="1788" spans="6:10" ht="15.75" customHeight="1" x14ac:dyDescent="0.25">
      <c r="F1788" s="35" t="s">
        <v>117</v>
      </c>
      <c r="G1788" s="35" t="s">
        <v>3421</v>
      </c>
      <c r="H1788" s="35" t="s">
        <v>3434</v>
      </c>
      <c r="I1788" s="35" t="s">
        <v>3434</v>
      </c>
      <c r="J1788" s="35" t="s">
        <v>4829</v>
      </c>
    </row>
    <row r="1789" spans="6:10" ht="15.75" customHeight="1" x14ac:dyDescent="0.25">
      <c r="F1789" s="35" t="s">
        <v>117</v>
      </c>
      <c r="G1789" s="35" t="s">
        <v>3421</v>
      </c>
      <c r="H1789" s="35" t="s">
        <v>3434</v>
      </c>
      <c r="I1789" s="35" t="s">
        <v>3434</v>
      </c>
      <c r="J1789" s="35" t="s">
        <v>4830</v>
      </c>
    </row>
    <row r="1790" spans="6:10" ht="15.75" customHeight="1" x14ac:dyDescent="0.25">
      <c r="F1790" s="35" t="s">
        <v>117</v>
      </c>
      <c r="G1790" s="35" t="s">
        <v>3421</v>
      </c>
      <c r="H1790" s="35" t="s">
        <v>3434</v>
      </c>
      <c r="I1790" s="35" t="s">
        <v>3434</v>
      </c>
      <c r="J1790" s="35" t="s">
        <v>4831</v>
      </c>
    </row>
    <row r="1791" spans="6:10" ht="15.75" customHeight="1" x14ac:dyDescent="0.25">
      <c r="F1791" s="35" t="s">
        <v>117</v>
      </c>
      <c r="G1791" s="35" t="s">
        <v>3421</v>
      </c>
      <c r="H1791" s="35" t="s">
        <v>3436</v>
      </c>
      <c r="I1791" s="35" t="s">
        <v>3436</v>
      </c>
      <c r="J1791" s="35" t="s">
        <v>3436</v>
      </c>
    </row>
    <row r="1792" spans="6:10" ht="15.75" customHeight="1" x14ac:dyDescent="0.25">
      <c r="F1792" s="35" t="s">
        <v>117</v>
      </c>
      <c r="G1792" s="35" t="s">
        <v>3421</v>
      </c>
      <c r="H1792" s="35" t="s">
        <v>3436</v>
      </c>
      <c r="I1792" s="35" t="s">
        <v>3436</v>
      </c>
      <c r="J1792" s="35" t="s">
        <v>4832</v>
      </c>
    </row>
    <row r="1793" spans="6:10" ht="15.75" customHeight="1" x14ac:dyDescent="0.25">
      <c r="F1793" s="35" t="s">
        <v>117</v>
      </c>
      <c r="G1793" s="35" t="s">
        <v>3421</v>
      </c>
      <c r="H1793" s="35" t="s">
        <v>3436</v>
      </c>
      <c r="I1793" s="35" t="s">
        <v>3436</v>
      </c>
      <c r="J1793" s="35" t="s">
        <v>4833</v>
      </c>
    </row>
    <row r="1794" spans="6:10" ht="15.75" customHeight="1" x14ac:dyDescent="0.25">
      <c r="F1794" s="35" t="s">
        <v>117</v>
      </c>
      <c r="G1794" s="35" t="s">
        <v>3421</v>
      </c>
      <c r="H1794" s="35" t="s">
        <v>3436</v>
      </c>
      <c r="I1794" s="35" t="s">
        <v>3436</v>
      </c>
      <c r="J1794" s="35" t="s">
        <v>4834</v>
      </c>
    </row>
    <row r="1795" spans="6:10" ht="15.75" customHeight="1" x14ac:dyDescent="0.25">
      <c r="F1795" s="35" t="s">
        <v>117</v>
      </c>
      <c r="G1795" s="35" t="s">
        <v>3421</v>
      </c>
      <c r="H1795" s="35" t="s">
        <v>3436</v>
      </c>
      <c r="I1795" s="35" t="s">
        <v>3436</v>
      </c>
      <c r="J1795" s="35" t="s">
        <v>4835</v>
      </c>
    </row>
    <row r="1796" spans="6:10" ht="15.75" customHeight="1" x14ac:dyDescent="0.25">
      <c r="F1796" s="35" t="s">
        <v>117</v>
      </c>
      <c r="G1796" s="35" t="s">
        <v>3421</v>
      </c>
      <c r="H1796" s="35" t="s">
        <v>3436</v>
      </c>
      <c r="I1796" s="35" t="s">
        <v>3436</v>
      </c>
      <c r="J1796" s="35" t="s">
        <v>4836</v>
      </c>
    </row>
    <row r="1797" spans="6:10" ht="15.75" customHeight="1" x14ac:dyDescent="0.25">
      <c r="F1797" s="35" t="s">
        <v>117</v>
      </c>
      <c r="G1797" s="35" t="s">
        <v>3421</v>
      </c>
      <c r="H1797" s="35" t="s">
        <v>3436</v>
      </c>
      <c r="I1797" s="35" t="s">
        <v>3436</v>
      </c>
      <c r="J1797" s="35" t="s">
        <v>4837</v>
      </c>
    </row>
    <row r="1798" spans="6:10" ht="15.75" customHeight="1" x14ac:dyDescent="0.25">
      <c r="F1798" s="35" t="s">
        <v>117</v>
      </c>
      <c r="G1798" s="35" t="s">
        <v>3421</v>
      </c>
      <c r="H1798" s="35" t="s">
        <v>3436</v>
      </c>
      <c r="I1798" s="35" t="s">
        <v>3436</v>
      </c>
      <c r="J1798" s="35" t="s">
        <v>4838</v>
      </c>
    </row>
    <row r="1799" spans="6:10" ht="15.75" customHeight="1" x14ac:dyDescent="0.25">
      <c r="F1799" s="35" t="s">
        <v>117</v>
      </c>
      <c r="G1799" s="35" t="s">
        <v>3421</v>
      </c>
      <c r="H1799" s="35" t="s">
        <v>3436</v>
      </c>
      <c r="I1799" s="35" t="s">
        <v>3436</v>
      </c>
      <c r="J1799" s="35" t="s">
        <v>4839</v>
      </c>
    </row>
    <row r="1800" spans="6:10" ht="15.75" customHeight="1" x14ac:dyDescent="0.25">
      <c r="F1800" s="35" t="s">
        <v>117</v>
      </c>
      <c r="G1800" s="35" t="s">
        <v>3421</v>
      </c>
      <c r="H1800" s="35" t="s">
        <v>117</v>
      </c>
      <c r="I1800" s="35" t="s">
        <v>4840</v>
      </c>
      <c r="J1800" s="35" t="s">
        <v>4841</v>
      </c>
    </row>
    <row r="1801" spans="6:10" ht="15.75" customHeight="1" x14ac:dyDescent="0.25">
      <c r="F1801" s="35" t="s">
        <v>117</v>
      </c>
      <c r="G1801" s="35" t="s">
        <v>3421</v>
      </c>
      <c r="H1801" s="35" t="s">
        <v>117</v>
      </c>
      <c r="I1801" s="35" t="s">
        <v>4840</v>
      </c>
      <c r="J1801" s="35" t="s">
        <v>4842</v>
      </c>
    </row>
    <row r="1802" spans="6:10" ht="15.75" customHeight="1" x14ac:dyDescent="0.25">
      <c r="F1802" s="35" t="s">
        <v>117</v>
      </c>
      <c r="G1802" s="35" t="s">
        <v>3421</v>
      </c>
      <c r="H1802" s="35" t="s">
        <v>117</v>
      </c>
      <c r="I1802" s="35" t="s">
        <v>4840</v>
      </c>
      <c r="J1802" s="35" t="s">
        <v>4843</v>
      </c>
    </row>
    <row r="1803" spans="6:10" ht="15.75" customHeight="1" x14ac:dyDescent="0.25">
      <c r="F1803" s="35" t="s">
        <v>117</v>
      </c>
      <c r="G1803" s="35" t="s">
        <v>3421</v>
      </c>
      <c r="H1803" s="35" t="s">
        <v>117</v>
      </c>
      <c r="I1803" s="35" t="s">
        <v>4840</v>
      </c>
      <c r="J1803" s="35" t="s">
        <v>4844</v>
      </c>
    </row>
    <row r="1804" spans="6:10" ht="15.75" customHeight="1" x14ac:dyDescent="0.25">
      <c r="F1804" s="35" t="s">
        <v>117</v>
      </c>
      <c r="G1804" s="35" t="s">
        <v>3421</v>
      </c>
      <c r="H1804" s="35" t="s">
        <v>117</v>
      </c>
      <c r="I1804" s="35" t="s">
        <v>4840</v>
      </c>
      <c r="J1804" s="35" t="s">
        <v>4845</v>
      </c>
    </row>
    <row r="1805" spans="6:10" ht="15.75" customHeight="1" x14ac:dyDescent="0.25">
      <c r="F1805" s="35" t="s">
        <v>117</v>
      </c>
      <c r="G1805" s="35" t="s">
        <v>3421</v>
      </c>
      <c r="H1805" s="35" t="s">
        <v>117</v>
      </c>
      <c r="I1805" s="35" t="s">
        <v>4840</v>
      </c>
      <c r="J1805" s="35" t="s">
        <v>3567</v>
      </c>
    </row>
    <row r="1806" spans="6:10" ht="15.75" customHeight="1" x14ac:dyDescent="0.25">
      <c r="F1806" s="35" t="s">
        <v>117</v>
      </c>
      <c r="G1806" s="35" t="s">
        <v>3421</v>
      </c>
      <c r="H1806" s="35" t="s">
        <v>117</v>
      </c>
      <c r="I1806" s="35" t="s">
        <v>4840</v>
      </c>
      <c r="J1806" s="35" t="s">
        <v>4846</v>
      </c>
    </row>
    <row r="1807" spans="6:10" ht="15.75" customHeight="1" x14ac:dyDescent="0.25">
      <c r="F1807" s="35" t="s">
        <v>117</v>
      </c>
      <c r="G1807" s="35" t="s">
        <v>3421</v>
      </c>
      <c r="H1807" s="35" t="s">
        <v>117</v>
      </c>
      <c r="I1807" s="35" t="s">
        <v>4840</v>
      </c>
      <c r="J1807" s="35" t="s">
        <v>4847</v>
      </c>
    </row>
    <row r="1808" spans="6:10" ht="15.75" customHeight="1" x14ac:dyDescent="0.25">
      <c r="F1808" s="35" t="s">
        <v>117</v>
      </c>
      <c r="G1808" s="35" t="s">
        <v>3421</v>
      </c>
      <c r="H1808" s="35" t="s">
        <v>117</v>
      </c>
      <c r="I1808" s="35" t="s">
        <v>4840</v>
      </c>
      <c r="J1808" s="35" t="s">
        <v>4848</v>
      </c>
    </row>
    <row r="1809" spans="6:10" ht="15.75" customHeight="1" x14ac:dyDescent="0.25">
      <c r="F1809" s="35" t="s">
        <v>117</v>
      </c>
      <c r="G1809" s="35" t="s">
        <v>3421</v>
      </c>
      <c r="H1809" s="35" t="s">
        <v>117</v>
      </c>
      <c r="I1809" s="35" t="s">
        <v>4840</v>
      </c>
      <c r="J1809" s="35" t="s">
        <v>4849</v>
      </c>
    </row>
    <row r="1810" spans="6:10" ht="15.75" customHeight="1" x14ac:dyDescent="0.25">
      <c r="F1810" s="35" t="s">
        <v>117</v>
      </c>
      <c r="G1810" s="35" t="s">
        <v>3421</v>
      </c>
      <c r="H1810" s="35" t="s">
        <v>117</v>
      </c>
      <c r="I1810" s="35" t="s">
        <v>4840</v>
      </c>
      <c r="J1810" s="35" t="s">
        <v>4850</v>
      </c>
    </row>
    <row r="1811" spans="6:10" ht="15.75" customHeight="1" x14ac:dyDescent="0.25">
      <c r="F1811" s="35" t="s">
        <v>117</v>
      </c>
      <c r="G1811" s="35" t="s">
        <v>3421</v>
      </c>
      <c r="H1811" s="35" t="s">
        <v>117</v>
      </c>
      <c r="I1811" s="35" t="s">
        <v>4840</v>
      </c>
      <c r="J1811" s="35" t="s">
        <v>3577</v>
      </c>
    </row>
    <row r="1812" spans="6:10" ht="15.75" customHeight="1" x14ac:dyDescent="0.25">
      <c r="F1812" s="35" t="s">
        <v>117</v>
      </c>
      <c r="G1812" s="35" t="s">
        <v>3421</v>
      </c>
      <c r="H1812" s="35" t="s">
        <v>117</v>
      </c>
      <c r="I1812" s="35" t="s">
        <v>4840</v>
      </c>
      <c r="J1812" s="35" t="s">
        <v>4851</v>
      </c>
    </row>
    <row r="1813" spans="6:10" ht="15.75" customHeight="1" x14ac:dyDescent="0.25">
      <c r="F1813" s="35" t="s">
        <v>117</v>
      </c>
      <c r="G1813" s="35" t="s">
        <v>3421</v>
      </c>
      <c r="H1813" s="35" t="s">
        <v>117</v>
      </c>
      <c r="I1813" s="35" t="s">
        <v>4840</v>
      </c>
      <c r="J1813" s="35" t="s">
        <v>4852</v>
      </c>
    </row>
    <row r="1814" spans="6:10" ht="15.75" customHeight="1" x14ac:dyDescent="0.25">
      <c r="F1814" s="35" t="s">
        <v>117</v>
      </c>
      <c r="G1814" s="35" t="s">
        <v>3421</v>
      </c>
      <c r="H1814" s="35" t="s">
        <v>3439</v>
      </c>
      <c r="I1814" s="35" t="s">
        <v>3439</v>
      </c>
      <c r="J1814" s="35" t="s">
        <v>3439</v>
      </c>
    </row>
    <row r="1815" spans="6:10" ht="15.75" customHeight="1" x14ac:dyDescent="0.25">
      <c r="F1815" s="35" t="s">
        <v>117</v>
      </c>
      <c r="G1815" s="35" t="s">
        <v>3421</v>
      </c>
      <c r="H1815" s="35" t="s">
        <v>3439</v>
      </c>
      <c r="I1815" s="35" t="s">
        <v>3439</v>
      </c>
      <c r="J1815" s="35" t="s">
        <v>4853</v>
      </c>
    </row>
    <row r="1816" spans="6:10" ht="15.75" customHeight="1" x14ac:dyDescent="0.25">
      <c r="F1816" s="35" t="s">
        <v>117</v>
      </c>
      <c r="G1816" s="35" t="s">
        <v>3421</v>
      </c>
      <c r="H1816" s="35" t="s">
        <v>3439</v>
      </c>
      <c r="I1816" s="35" t="s">
        <v>3439</v>
      </c>
      <c r="J1816" s="35" t="s">
        <v>4854</v>
      </c>
    </row>
    <row r="1817" spans="6:10" ht="15.75" customHeight="1" x14ac:dyDescent="0.25">
      <c r="F1817" s="35" t="s">
        <v>117</v>
      </c>
      <c r="G1817" s="35" t="s">
        <v>3421</v>
      </c>
      <c r="H1817" s="35" t="s">
        <v>3439</v>
      </c>
      <c r="I1817" s="35" t="s">
        <v>3439</v>
      </c>
      <c r="J1817" s="35" t="s">
        <v>4855</v>
      </c>
    </row>
    <row r="1818" spans="6:10" ht="15.75" customHeight="1" x14ac:dyDescent="0.25">
      <c r="F1818" s="35" t="s">
        <v>117</v>
      </c>
      <c r="G1818" s="35" t="s">
        <v>3421</v>
      </c>
      <c r="H1818" s="35" t="s">
        <v>3439</v>
      </c>
      <c r="I1818" s="35" t="s">
        <v>3439</v>
      </c>
      <c r="J1818" s="35" t="s">
        <v>4856</v>
      </c>
    </row>
    <row r="1819" spans="6:10" ht="15.75" customHeight="1" x14ac:dyDescent="0.25">
      <c r="F1819" s="35" t="s">
        <v>151</v>
      </c>
      <c r="G1819" s="35" t="s">
        <v>151</v>
      </c>
      <c r="H1819" s="35" t="s">
        <v>151</v>
      </c>
      <c r="I1819" s="35" t="s">
        <v>4857</v>
      </c>
      <c r="J1819" s="35" t="s">
        <v>151</v>
      </c>
    </row>
    <row r="1820" spans="6:10" ht="15.75" customHeight="1" x14ac:dyDescent="0.25">
      <c r="F1820" s="35" t="s">
        <v>151</v>
      </c>
      <c r="G1820" s="35" t="s">
        <v>151</v>
      </c>
      <c r="H1820" s="35" t="s">
        <v>151</v>
      </c>
      <c r="I1820" s="35" t="s">
        <v>4857</v>
      </c>
      <c r="J1820" s="35" t="s">
        <v>4858</v>
      </c>
    </row>
    <row r="1821" spans="6:10" ht="15.75" customHeight="1" x14ac:dyDescent="0.25">
      <c r="F1821" s="35" t="s">
        <v>151</v>
      </c>
      <c r="G1821" s="35" t="s">
        <v>151</v>
      </c>
      <c r="H1821" s="35" t="s">
        <v>151</v>
      </c>
      <c r="I1821" s="35" t="s">
        <v>4857</v>
      </c>
      <c r="J1821" s="35" t="s">
        <v>4859</v>
      </c>
    </row>
    <row r="1822" spans="6:10" ht="15.75" customHeight="1" x14ac:dyDescent="0.25">
      <c r="F1822" s="35" t="s">
        <v>151</v>
      </c>
      <c r="G1822" s="35" t="s">
        <v>151</v>
      </c>
      <c r="H1822" s="35" t="s">
        <v>151</v>
      </c>
      <c r="I1822" s="35" t="s">
        <v>4857</v>
      </c>
      <c r="J1822" s="35" t="s">
        <v>4860</v>
      </c>
    </row>
    <row r="1823" spans="6:10" ht="15.75" customHeight="1" x14ac:dyDescent="0.25">
      <c r="F1823" s="35" t="s">
        <v>151</v>
      </c>
      <c r="G1823" s="35" t="s">
        <v>151</v>
      </c>
      <c r="H1823" s="35" t="s">
        <v>151</v>
      </c>
      <c r="I1823" s="35" t="s">
        <v>4857</v>
      </c>
      <c r="J1823" s="35" t="s">
        <v>4861</v>
      </c>
    </row>
    <row r="1824" spans="6:10" ht="15.75" customHeight="1" x14ac:dyDescent="0.25">
      <c r="F1824" s="35" t="s">
        <v>151</v>
      </c>
      <c r="G1824" s="35" t="s">
        <v>151</v>
      </c>
      <c r="H1824" s="35" t="s">
        <v>151</v>
      </c>
      <c r="I1824" s="35" t="s">
        <v>4857</v>
      </c>
      <c r="J1824" s="35" t="s">
        <v>4862</v>
      </c>
    </row>
    <row r="1825" spans="6:10" ht="15.75" customHeight="1" x14ac:dyDescent="0.25">
      <c r="F1825" s="35" t="s">
        <v>151</v>
      </c>
      <c r="G1825" s="35" t="s">
        <v>151</v>
      </c>
      <c r="H1825" s="35" t="s">
        <v>151</v>
      </c>
      <c r="I1825" s="35" t="s">
        <v>4857</v>
      </c>
      <c r="J1825" s="35" t="s">
        <v>4863</v>
      </c>
    </row>
    <row r="1826" spans="6:10" ht="15.75" customHeight="1" x14ac:dyDescent="0.25">
      <c r="F1826" s="35" t="s">
        <v>151</v>
      </c>
      <c r="G1826" s="35" t="s">
        <v>151</v>
      </c>
      <c r="H1826" s="35" t="s">
        <v>151</v>
      </c>
      <c r="I1826" s="35" t="s">
        <v>4857</v>
      </c>
      <c r="J1826" s="35" t="s">
        <v>4016</v>
      </c>
    </row>
    <row r="1827" spans="6:10" ht="15.75" customHeight="1" x14ac:dyDescent="0.25">
      <c r="F1827" s="35" t="s">
        <v>151</v>
      </c>
      <c r="G1827" s="35" t="s">
        <v>151</v>
      </c>
      <c r="H1827" s="35" t="s">
        <v>151</v>
      </c>
      <c r="I1827" s="35" t="s">
        <v>4857</v>
      </c>
      <c r="J1827" s="35" t="s">
        <v>4864</v>
      </c>
    </row>
    <row r="1828" spans="6:10" ht="15.75" customHeight="1" x14ac:dyDescent="0.25">
      <c r="F1828" s="35" t="s">
        <v>151</v>
      </c>
      <c r="G1828" s="35" t="s">
        <v>151</v>
      </c>
      <c r="H1828" s="35" t="s">
        <v>151</v>
      </c>
      <c r="I1828" s="35" t="s">
        <v>4857</v>
      </c>
      <c r="J1828" s="35" t="s">
        <v>4865</v>
      </c>
    </row>
    <row r="1829" spans="6:10" ht="15.75" customHeight="1" x14ac:dyDescent="0.25">
      <c r="F1829" s="35" t="s">
        <v>151</v>
      </c>
      <c r="G1829" s="35" t="s">
        <v>151</v>
      </c>
      <c r="H1829" s="35" t="s">
        <v>151</v>
      </c>
      <c r="I1829" s="35" t="s">
        <v>4857</v>
      </c>
      <c r="J1829" s="35" t="s">
        <v>4866</v>
      </c>
    </row>
    <row r="1830" spans="6:10" ht="15.75" customHeight="1" x14ac:dyDescent="0.25">
      <c r="F1830" s="35" t="s">
        <v>151</v>
      </c>
      <c r="G1830" s="35" t="s">
        <v>151</v>
      </c>
      <c r="H1830" s="35" t="s">
        <v>3442</v>
      </c>
      <c r="I1830" s="35" t="s">
        <v>3442</v>
      </c>
      <c r="J1830" s="35" t="s">
        <v>3442</v>
      </c>
    </row>
    <row r="1831" spans="6:10" ht="15.75" customHeight="1" x14ac:dyDescent="0.25">
      <c r="F1831" s="35" t="s">
        <v>151</v>
      </c>
      <c r="G1831" s="35" t="s">
        <v>151</v>
      </c>
      <c r="H1831" s="35" t="s">
        <v>3442</v>
      </c>
      <c r="I1831" s="35" t="s">
        <v>3442</v>
      </c>
      <c r="J1831" s="35" t="s">
        <v>4867</v>
      </c>
    </row>
    <row r="1832" spans="6:10" ht="15.75" customHeight="1" x14ac:dyDescent="0.25">
      <c r="F1832" s="35" t="s">
        <v>151</v>
      </c>
      <c r="G1832" s="35" t="s">
        <v>151</v>
      </c>
      <c r="H1832" s="35" t="s">
        <v>3442</v>
      </c>
      <c r="I1832" s="35" t="s">
        <v>3442</v>
      </c>
      <c r="J1832" s="35" t="s">
        <v>4868</v>
      </c>
    </row>
    <row r="1833" spans="6:10" ht="15.75" customHeight="1" x14ac:dyDescent="0.25">
      <c r="F1833" s="35" t="s">
        <v>151</v>
      </c>
      <c r="G1833" s="35" t="s">
        <v>151</v>
      </c>
      <c r="H1833" s="35" t="s">
        <v>3442</v>
      </c>
      <c r="I1833" s="35" t="s">
        <v>3442</v>
      </c>
      <c r="J1833" s="35" t="s">
        <v>4869</v>
      </c>
    </row>
    <row r="1834" spans="6:10" ht="15.75" customHeight="1" x14ac:dyDescent="0.25">
      <c r="F1834" s="35" t="s">
        <v>151</v>
      </c>
      <c r="G1834" s="35" t="s">
        <v>151</v>
      </c>
      <c r="H1834" s="35" t="s">
        <v>3442</v>
      </c>
      <c r="I1834" s="35" t="s">
        <v>3442</v>
      </c>
      <c r="J1834" s="35" t="s">
        <v>4870</v>
      </c>
    </row>
    <row r="1835" spans="6:10" ht="15.75" customHeight="1" x14ac:dyDescent="0.25">
      <c r="F1835" s="35" t="s">
        <v>151</v>
      </c>
      <c r="G1835" s="35" t="s">
        <v>151</v>
      </c>
      <c r="H1835" s="35" t="s">
        <v>3442</v>
      </c>
      <c r="I1835" s="35" t="s">
        <v>3442</v>
      </c>
      <c r="J1835" s="35" t="s">
        <v>4871</v>
      </c>
    </row>
    <row r="1836" spans="6:10" ht="15.75" customHeight="1" x14ac:dyDescent="0.25">
      <c r="F1836" s="35" t="s">
        <v>151</v>
      </c>
      <c r="G1836" s="35" t="s">
        <v>151</v>
      </c>
      <c r="H1836" s="35" t="s">
        <v>3444</v>
      </c>
      <c r="I1836" s="35" t="s">
        <v>4872</v>
      </c>
      <c r="J1836" s="35" t="s">
        <v>4873</v>
      </c>
    </row>
    <row r="1837" spans="6:10" ht="15.75" customHeight="1" x14ac:dyDescent="0.25">
      <c r="F1837" s="35" t="s">
        <v>151</v>
      </c>
      <c r="G1837" s="35" t="s">
        <v>151</v>
      </c>
      <c r="H1837" s="35" t="s">
        <v>3444</v>
      </c>
      <c r="I1837" s="35" t="s">
        <v>4872</v>
      </c>
      <c r="J1837" s="35" t="s">
        <v>4874</v>
      </c>
    </row>
    <row r="1838" spans="6:10" ht="15.75" customHeight="1" x14ac:dyDescent="0.25">
      <c r="F1838" s="35" t="s">
        <v>151</v>
      </c>
      <c r="G1838" s="35" t="s">
        <v>151</v>
      </c>
      <c r="H1838" s="35" t="s">
        <v>3444</v>
      </c>
      <c r="I1838" s="35" t="s">
        <v>4872</v>
      </c>
      <c r="J1838" s="35" t="s">
        <v>4875</v>
      </c>
    </row>
    <row r="1839" spans="6:10" ht="15.75" customHeight="1" x14ac:dyDescent="0.25">
      <c r="F1839" s="35" t="s">
        <v>151</v>
      </c>
      <c r="G1839" s="35" t="s">
        <v>151</v>
      </c>
      <c r="H1839" s="35" t="s">
        <v>3446</v>
      </c>
      <c r="I1839" s="35" t="s">
        <v>3446</v>
      </c>
      <c r="J1839" s="35" t="s">
        <v>3446</v>
      </c>
    </row>
    <row r="1840" spans="6:10" ht="15.75" customHeight="1" x14ac:dyDescent="0.25">
      <c r="F1840" s="35" t="s">
        <v>151</v>
      </c>
      <c r="G1840" s="35" t="s">
        <v>151</v>
      </c>
      <c r="H1840" s="35" t="s">
        <v>3446</v>
      </c>
      <c r="I1840" s="35" t="s">
        <v>3446</v>
      </c>
      <c r="J1840" s="35" t="s">
        <v>4876</v>
      </c>
    </row>
    <row r="1841" spans="6:10" ht="15.75" customHeight="1" x14ac:dyDescent="0.25">
      <c r="F1841" s="35" t="s">
        <v>151</v>
      </c>
      <c r="G1841" s="35" t="s">
        <v>151</v>
      </c>
      <c r="H1841" s="35" t="s">
        <v>3446</v>
      </c>
      <c r="I1841" s="35" t="s">
        <v>3446</v>
      </c>
      <c r="J1841" s="35" t="s">
        <v>4877</v>
      </c>
    </row>
    <row r="1842" spans="6:10" ht="15.75" customHeight="1" x14ac:dyDescent="0.25">
      <c r="F1842" s="35" t="s">
        <v>151</v>
      </c>
      <c r="G1842" s="35" t="s">
        <v>151</v>
      </c>
      <c r="H1842" s="35" t="s">
        <v>3446</v>
      </c>
      <c r="I1842" s="35" t="s">
        <v>3446</v>
      </c>
      <c r="J1842" s="35" t="s">
        <v>4878</v>
      </c>
    </row>
    <row r="1843" spans="6:10" ht="15.75" customHeight="1" x14ac:dyDescent="0.25">
      <c r="F1843" s="35" t="s">
        <v>151</v>
      </c>
      <c r="G1843" s="35" t="s">
        <v>151</v>
      </c>
      <c r="H1843" s="35" t="s">
        <v>3446</v>
      </c>
      <c r="I1843" s="35" t="s">
        <v>3446</v>
      </c>
      <c r="J1843" s="35" t="s">
        <v>4879</v>
      </c>
    </row>
    <row r="1844" spans="6:10" ht="15.75" customHeight="1" x14ac:dyDescent="0.25">
      <c r="F1844" s="35" t="s">
        <v>151</v>
      </c>
      <c r="G1844" s="35" t="s">
        <v>151</v>
      </c>
      <c r="H1844" s="35" t="s">
        <v>3446</v>
      </c>
      <c r="I1844" s="35" t="s">
        <v>3446</v>
      </c>
      <c r="J1844" s="35" t="s">
        <v>4880</v>
      </c>
    </row>
    <row r="1845" spans="6:10" ht="15.75" customHeight="1" x14ac:dyDescent="0.25">
      <c r="F1845" s="35" t="s">
        <v>151</v>
      </c>
      <c r="G1845" s="35" t="s">
        <v>151</v>
      </c>
      <c r="H1845" s="35" t="s">
        <v>3446</v>
      </c>
      <c r="I1845" s="35" t="s">
        <v>3446</v>
      </c>
      <c r="J1845" s="35" t="s">
        <v>4881</v>
      </c>
    </row>
    <row r="1846" spans="6:10" ht="15.75" customHeight="1" x14ac:dyDescent="0.25">
      <c r="F1846" s="35" t="s">
        <v>151</v>
      </c>
      <c r="G1846" s="35" t="s">
        <v>151</v>
      </c>
      <c r="H1846" s="35" t="s">
        <v>3446</v>
      </c>
      <c r="I1846" s="35" t="s">
        <v>3446</v>
      </c>
      <c r="J1846" s="35" t="s">
        <v>4882</v>
      </c>
    </row>
    <row r="1847" spans="6:10" ht="15.75" customHeight="1" x14ac:dyDescent="0.25">
      <c r="F1847" s="35" t="s">
        <v>180</v>
      </c>
      <c r="G1847" s="35" t="s">
        <v>180</v>
      </c>
      <c r="H1847" s="35" t="s">
        <v>180</v>
      </c>
      <c r="I1847" s="35" t="s">
        <v>4883</v>
      </c>
      <c r="J1847" s="35" t="s">
        <v>180</v>
      </c>
    </row>
    <row r="1848" spans="6:10" ht="15.75" customHeight="1" x14ac:dyDescent="0.25">
      <c r="F1848" s="35" t="s">
        <v>180</v>
      </c>
      <c r="G1848" s="35" t="s">
        <v>180</v>
      </c>
      <c r="H1848" s="35" t="s">
        <v>180</v>
      </c>
      <c r="I1848" s="35" t="s">
        <v>4883</v>
      </c>
      <c r="J1848" s="35" t="s">
        <v>4884</v>
      </c>
    </row>
    <row r="1849" spans="6:10" ht="15.75" customHeight="1" x14ac:dyDescent="0.25">
      <c r="F1849" s="35" t="s">
        <v>180</v>
      </c>
      <c r="G1849" s="35" t="s">
        <v>180</v>
      </c>
      <c r="H1849" s="35" t="s">
        <v>180</v>
      </c>
      <c r="I1849" s="35" t="s">
        <v>4883</v>
      </c>
      <c r="J1849" s="35" t="s">
        <v>4885</v>
      </c>
    </row>
    <row r="1850" spans="6:10" ht="15.75" customHeight="1" x14ac:dyDescent="0.25">
      <c r="F1850" s="35" t="s">
        <v>180</v>
      </c>
      <c r="G1850" s="35" t="s">
        <v>180</v>
      </c>
      <c r="H1850" s="35" t="s">
        <v>180</v>
      </c>
      <c r="I1850" s="35" t="s">
        <v>4883</v>
      </c>
      <c r="J1850" s="35" t="s">
        <v>4886</v>
      </c>
    </row>
    <row r="1851" spans="6:10" ht="15.75" customHeight="1" x14ac:dyDescent="0.25">
      <c r="F1851" s="35" t="s">
        <v>180</v>
      </c>
      <c r="G1851" s="35" t="s">
        <v>180</v>
      </c>
      <c r="H1851" s="35" t="s">
        <v>180</v>
      </c>
      <c r="I1851" s="35" t="s">
        <v>4883</v>
      </c>
      <c r="J1851" s="35" t="s">
        <v>4887</v>
      </c>
    </row>
    <row r="1852" spans="6:10" ht="15.75" customHeight="1" x14ac:dyDescent="0.25">
      <c r="F1852" s="35" t="s">
        <v>180</v>
      </c>
      <c r="G1852" s="35" t="s">
        <v>180</v>
      </c>
      <c r="H1852" s="35" t="s">
        <v>180</v>
      </c>
      <c r="I1852" s="35" t="s">
        <v>4883</v>
      </c>
      <c r="J1852" s="35" t="s">
        <v>4888</v>
      </c>
    </row>
    <row r="1853" spans="6:10" ht="15.75" customHeight="1" x14ac:dyDescent="0.25">
      <c r="F1853" s="35" t="s">
        <v>180</v>
      </c>
      <c r="G1853" s="35" t="s">
        <v>180</v>
      </c>
      <c r="H1853" s="35" t="s">
        <v>3448</v>
      </c>
      <c r="I1853" s="35" t="s">
        <v>4889</v>
      </c>
      <c r="J1853" s="35" t="s">
        <v>4890</v>
      </c>
    </row>
    <row r="1854" spans="6:10" ht="15.75" customHeight="1" x14ac:dyDescent="0.25">
      <c r="F1854" s="35" t="s">
        <v>180</v>
      </c>
      <c r="G1854" s="35" t="s">
        <v>180</v>
      </c>
      <c r="H1854" s="35" t="s">
        <v>3448</v>
      </c>
      <c r="I1854" s="35" t="s">
        <v>4889</v>
      </c>
      <c r="J1854" s="35" t="s">
        <v>4891</v>
      </c>
    </row>
    <row r="1855" spans="6:10" ht="15.75" customHeight="1" x14ac:dyDescent="0.25">
      <c r="F1855" s="35" t="s">
        <v>180</v>
      </c>
      <c r="G1855" s="35" t="s">
        <v>180</v>
      </c>
      <c r="H1855" s="35" t="s">
        <v>3448</v>
      </c>
      <c r="I1855" s="35" t="s">
        <v>4889</v>
      </c>
      <c r="J1855" s="35" t="s">
        <v>4892</v>
      </c>
    </row>
    <row r="1856" spans="6:10" ht="15.75" customHeight="1" x14ac:dyDescent="0.25">
      <c r="F1856" s="35" t="s">
        <v>180</v>
      </c>
      <c r="G1856" s="35" t="s">
        <v>180</v>
      </c>
      <c r="H1856" s="35" t="s">
        <v>3450</v>
      </c>
      <c r="I1856" s="35" t="s">
        <v>3450</v>
      </c>
      <c r="J1856" s="35" t="s">
        <v>3450</v>
      </c>
    </row>
    <row r="1857" spans="6:10" ht="15.75" customHeight="1" x14ac:dyDescent="0.25">
      <c r="F1857" s="35" t="s">
        <v>180</v>
      </c>
      <c r="G1857" s="35" t="s">
        <v>180</v>
      </c>
      <c r="H1857" s="35" t="s">
        <v>3450</v>
      </c>
      <c r="I1857" s="35" t="s">
        <v>3450</v>
      </c>
      <c r="J1857" s="35" t="s">
        <v>4893</v>
      </c>
    </row>
    <row r="1858" spans="6:10" ht="15.75" customHeight="1" x14ac:dyDescent="0.25">
      <c r="F1858" s="35" t="s">
        <v>180</v>
      </c>
      <c r="G1858" s="35" t="s">
        <v>180</v>
      </c>
      <c r="H1858" s="35" t="s">
        <v>3450</v>
      </c>
      <c r="I1858" s="35" t="s">
        <v>3450</v>
      </c>
      <c r="J1858" s="35" t="s">
        <v>4894</v>
      </c>
    </row>
    <row r="1859" spans="6:10" ht="15.75" customHeight="1" x14ac:dyDescent="0.25">
      <c r="F1859" s="35" t="s">
        <v>180</v>
      </c>
      <c r="G1859" s="35" t="s">
        <v>180</v>
      </c>
      <c r="H1859" s="35" t="s">
        <v>3450</v>
      </c>
      <c r="I1859" s="35" t="s">
        <v>3450</v>
      </c>
      <c r="J1859" s="35" t="s">
        <v>4895</v>
      </c>
    </row>
    <row r="1860" spans="6:10" ht="15.75" customHeight="1" x14ac:dyDescent="0.25">
      <c r="F1860" s="35" t="s">
        <v>164</v>
      </c>
      <c r="G1860" s="35" t="s">
        <v>164</v>
      </c>
      <c r="H1860" s="35" t="s">
        <v>3452</v>
      </c>
      <c r="I1860" s="35" t="s">
        <v>4896</v>
      </c>
      <c r="J1860" s="35" t="s">
        <v>4897</v>
      </c>
    </row>
    <row r="1861" spans="6:10" ht="15.75" customHeight="1" x14ac:dyDescent="0.25">
      <c r="F1861" s="35" t="s">
        <v>164</v>
      </c>
      <c r="G1861" s="35" t="s">
        <v>164</v>
      </c>
      <c r="H1861" s="35" t="s">
        <v>3452</v>
      </c>
      <c r="I1861" s="35" t="s">
        <v>4896</v>
      </c>
      <c r="J1861" s="35" t="s">
        <v>4898</v>
      </c>
    </row>
    <row r="1862" spans="6:10" ht="15.75" customHeight="1" x14ac:dyDescent="0.25">
      <c r="F1862" s="35" t="s">
        <v>164</v>
      </c>
      <c r="G1862" s="35" t="s">
        <v>164</v>
      </c>
      <c r="H1862" s="35" t="s">
        <v>3452</v>
      </c>
      <c r="I1862" s="35" t="s">
        <v>4896</v>
      </c>
      <c r="J1862" s="35" t="s">
        <v>4899</v>
      </c>
    </row>
    <row r="1863" spans="6:10" ht="15.75" customHeight="1" x14ac:dyDescent="0.25">
      <c r="F1863" s="35" t="s">
        <v>164</v>
      </c>
      <c r="G1863" s="35" t="s">
        <v>164</v>
      </c>
      <c r="H1863" s="35" t="s">
        <v>3452</v>
      </c>
      <c r="I1863" s="35" t="s">
        <v>4896</v>
      </c>
      <c r="J1863" s="35" t="s">
        <v>4900</v>
      </c>
    </row>
    <row r="1864" spans="6:10" ht="15.75" customHeight="1" x14ac:dyDescent="0.25">
      <c r="F1864" s="35" t="s">
        <v>164</v>
      </c>
      <c r="G1864" s="35" t="s">
        <v>164</v>
      </c>
      <c r="H1864" s="35" t="s">
        <v>3452</v>
      </c>
      <c r="I1864" s="35" t="s">
        <v>4896</v>
      </c>
      <c r="J1864" s="35" t="s">
        <v>4901</v>
      </c>
    </row>
    <row r="1865" spans="6:10" ht="15.75" customHeight="1" x14ac:dyDescent="0.25">
      <c r="F1865" s="35" t="s">
        <v>164</v>
      </c>
      <c r="G1865" s="35" t="s">
        <v>164</v>
      </c>
      <c r="H1865" s="35" t="s">
        <v>3452</v>
      </c>
      <c r="I1865" s="35" t="s">
        <v>4896</v>
      </c>
      <c r="J1865" s="35" t="s">
        <v>4902</v>
      </c>
    </row>
    <row r="1866" spans="6:10" ht="15.75" customHeight="1" x14ac:dyDescent="0.25">
      <c r="F1866" s="35" t="s">
        <v>164</v>
      </c>
      <c r="G1866" s="35" t="s">
        <v>164</v>
      </c>
      <c r="H1866" s="35" t="s">
        <v>3452</v>
      </c>
      <c r="I1866" s="35" t="s">
        <v>4896</v>
      </c>
      <c r="J1866" s="35" t="s">
        <v>4903</v>
      </c>
    </row>
    <row r="1867" spans="6:10" ht="15.75" customHeight="1" x14ac:dyDescent="0.25">
      <c r="F1867" s="35" t="s">
        <v>164</v>
      </c>
      <c r="G1867" s="35" t="s">
        <v>164</v>
      </c>
      <c r="H1867" s="35" t="s">
        <v>3454</v>
      </c>
      <c r="I1867" s="35" t="s">
        <v>3454</v>
      </c>
      <c r="J1867" s="35" t="s">
        <v>4904</v>
      </c>
    </row>
    <row r="1868" spans="6:10" ht="15.75" customHeight="1" x14ac:dyDescent="0.25">
      <c r="F1868" s="35" t="s">
        <v>164</v>
      </c>
      <c r="G1868" s="35" t="s">
        <v>164</v>
      </c>
      <c r="H1868" s="35" t="s">
        <v>3454</v>
      </c>
      <c r="I1868" s="35" t="s">
        <v>3454</v>
      </c>
      <c r="J1868" s="35" t="s">
        <v>4905</v>
      </c>
    </row>
    <row r="1869" spans="6:10" ht="15.75" customHeight="1" x14ac:dyDescent="0.25">
      <c r="F1869" s="35" t="s">
        <v>164</v>
      </c>
      <c r="G1869" s="35" t="s">
        <v>164</v>
      </c>
      <c r="H1869" s="35" t="s">
        <v>3454</v>
      </c>
      <c r="I1869" s="35" t="s">
        <v>3454</v>
      </c>
      <c r="J1869" s="35" t="s">
        <v>4906</v>
      </c>
    </row>
    <row r="1870" spans="6:10" ht="15.75" customHeight="1" x14ac:dyDescent="0.25">
      <c r="F1870" s="35" t="s">
        <v>164</v>
      </c>
      <c r="G1870" s="35" t="s">
        <v>164</v>
      </c>
      <c r="H1870" s="35" t="s">
        <v>3454</v>
      </c>
      <c r="I1870" s="35" t="s">
        <v>3454</v>
      </c>
      <c r="J1870" s="35" t="s">
        <v>4907</v>
      </c>
    </row>
    <row r="1871" spans="6:10" ht="15.75" customHeight="1" x14ac:dyDescent="0.25">
      <c r="F1871" s="35" t="s">
        <v>164</v>
      </c>
      <c r="G1871" s="35" t="s">
        <v>164</v>
      </c>
      <c r="H1871" s="35" t="s">
        <v>3456</v>
      </c>
      <c r="I1871" s="35" t="s">
        <v>4908</v>
      </c>
      <c r="J1871" s="35" t="s">
        <v>3456</v>
      </c>
    </row>
    <row r="1872" spans="6:10" ht="15.75" customHeight="1" x14ac:dyDescent="0.25">
      <c r="F1872" s="35" t="s">
        <v>164</v>
      </c>
      <c r="G1872" s="35" t="s">
        <v>164</v>
      </c>
      <c r="H1872" s="35" t="s">
        <v>3456</v>
      </c>
      <c r="I1872" s="35" t="s">
        <v>4908</v>
      </c>
      <c r="J1872" s="35" t="s">
        <v>4909</v>
      </c>
    </row>
    <row r="1873" spans="6:10" ht="15.75" customHeight="1" x14ac:dyDescent="0.25">
      <c r="F1873" s="35" t="s">
        <v>164</v>
      </c>
      <c r="G1873" s="35" t="s">
        <v>164</v>
      </c>
      <c r="H1873" s="35" t="s">
        <v>3456</v>
      </c>
      <c r="I1873" s="35" t="s">
        <v>4908</v>
      </c>
      <c r="J1873" s="35" t="s">
        <v>4910</v>
      </c>
    </row>
    <row r="1874" spans="6:10" ht="15.75" customHeight="1" x14ac:dyDescent="0.25">
      <c r="F1874" s="35" t="s">
        <v>164</v>
      </c>
      <c r="G1874" s="35" t="s">
        <v>164</v>
      </c>
      <c r="H1874" s="35" t="s">
        <v>3456</v>
      </c>
      <c r="I1874" s="35" t="s">
        <v>4908</v>
      </c>
      <c r="J1874" s="35" t="s">
        <v>4911</v>
      </c>
    </row>
    <row r="1875" spans="6:10" ht="15.75" customHeight="1" x14ac:dyDescent="0.25">
      <c r="F1875" s="35" t="s">
        <v>164</v>
      </c>
      <c r="G1875" s="35" t="s">
        <v>164</v>
      </c>
      <c r="H1875" s="35" t="s">
        <v>3456</v>
      </c>
      <c r="I1875" s="35" t="s">
        <v>4908</v>
      </c>
      <c r="J1875" s="35" t="s">
        <v>4912</v>
      </c>
    </row>
    <row r="1876" spans="6:10" ht="15.75" customHeight="1" x14ac:dyDescent="0.25">
      <c r="F1876" s="35" t="s">
        <v>164</v>
      </c>
      <c r="G1876" s="35" t="s">
        <v>164</v>
      </c>
      <c r="H1876" s="35" t="s">
        <v>3458</v>
      </c>
      <c r="I1876" s="35" t="s">
        <v>3458</v>
      </c>
      <c r="J1876" s="35" t="s">
        <v>3458</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235</vt:i4>
      </vt:variant>
    </vt:vector>
  </HeadingPairs>
  <TitlesOfParts>
    <vt:vector size="240"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Rodolfo Rolando Mayta</cp:lastModifiedBy>
  <cp:lastPrinted>2024-03-11T20:19:33Z</cp:lastPrinted>
  <dcterms:created xsi:type="dcterms:W3CDTF">2024-03-11T20:20:28Z</dcterms:created>
  <dcterms:modified xsi:type="dcterms:W3CDTF">2024-11-11T15:13:16Z</dcterms:modified>
</cp:coreProperties>
</file>