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8" i="1" l="1"/>
  <c r="K48" i="1"/>
  <c r="L46" i="1"/>
  <c r="K45" i="1"/>
  <c r="L44" i="1"/>
  <c r="L43" i="1"/>
  <c r="L42" i="1"/>
  <c r="K42" i="1"/>
  <c r="L41" i="1"/>
  <c r="K40" i="1"/>
  <c r="L40" i="1" s="1"/>
  <c r="L39" i="1"/>
  <c r="L38" i="1"/>
  <c r="L37" i="1"/>
  <c r="L36" i="1"/>
  <c r="L34" i="1"/>
  <c r="L33" i="1"/>
  <c r="L32" i="1"/>
  <c r="K31" i="1"/>
  <c r="L31" i="1" s="1"/>
  <c r="L30" i="1"/>
  <c r="K30" i="1"/>
  <c r="L29" i="1"/>
  <c r="K28" i="1"/>
  <c r="K35" i="1" s="1"/>
  <c r="L35" i="1" s="1"/>
  <c r="L27" i="1"/>
  <c r="K27" i="1"/>
  <c r="L26" i="1"/>
  <c r="L25" i="1"/>
  <c r="K25" i="1"/>
  <c r="L24" i="1"/>
  <c r="L22" i="1"/>
  <c r="L20" i="1"/>
  <c r="L19" i="1"/>
  <c r="L18" i="1"/>
  <c r="L17" i="1"/>
  <c r="L16" i="1"/>
  <c r="L15" i="1"/>
  <c r="L14" i="1"/>
  <c r="L13" i="1"/>
  <c r="L12" i="1"/>
  <c r="K11" i="1"/>
  <c r="K21" i="1" s="1"/>
  <c r="L21" i="1" s="1"/>
  <c r="L10" i="1"/>
  <c r="K49" i="1" l="1"/>
  <c r="L49" i="1" s="1"/>
  <c r="L11" i="1"/>
  <c r="L45" i="1"/>
  <c r="L28" i="1"/>
</calcChain>
</file>

<file path=xl/sharedStrings.xml><?xml version="1.0" encoding="utf-8"?>
<sst xmlns="http://schemas.openxmlformats.org/spreadsheetml/2006/main" count="135" uniqueCount="72">
  <si>
    <t xml:space="preserve">                                     DIRECTIVA DE TRANSPARENCIA Y ACCESO A LA INFORMACION PUBLICA</t>
  </si>
  <si>
    <t xml:space="preserve">                                                                                        FORMATO Nº 20</t>
  </si>
  <si>
    <t xml:space="preserve">                                RESUMEN DE GASTO DE PASAJES AEREOS Y/O TERRESTRES NACIONAL Y VIATICOS</t>
  </si>
  <si>
    <t>UNIDAD ORGANICA: OFICINA EJECUTIVA DE ADMINISTRACION/ DIRECCION DE ECONOMIA/OFICINA DE CONTABILIDAD</t>
  </si>
  <si>
    <t>UNIDAD ORGANICA</t>
  </si>
  <si>
    <t xml:space="preserve">USUARIO </t>
  </si>
  <si>
    <t>FECHA</t>
  </si>
  <si>
    <t>RUTA AEREO</t>
  </si>
  <si>
    <t>RUTA TERRESTRE</t>
  </si>
  <si>
    <t>FUENTE DE FTO.</t>
  </si>
  <si>
    <t>AUTORIZACION DE VIAJE</t>
  </si>
  <si>
    <t>COSTO PASAJE S/.</t>
  </si>
  <si>
    <t>VIATICOS S/.</t>
  </si>
  <si>
    <t>TOTAL S/.</t>
  </si>
  <si>
    <t xml:space="preserve">OFICINA EJECUTIVA DE ADMINISTRACION </t>
  </si>
  <si>
    <t>SALDO DEL TRIMESTRE ANTERIOR</t>
  </si>
  <si>
    <t>VICENTA ANTONIETA FLOR DE MARIA</t>
  </si>
  <si>
    <t>GARCIA</t>
  </si>
  <si>
    <t>MOLINA</t>
  </si>
  <si>
    <t>00</t>
  </si>
  <si>
    <t>SI</t>
  </si>
  <si>
    <t>CARMEN RITA CARMELA</t>
  </si>
  <si>
    <t>JASAHUI</t>
  </si>
  <si>
    <t>MANRIQUE</t>
  </si>
  <si>
    <t>EMILIO FRANCISCO</t>
  </si>
  <si>
    <t>ZUÑIGA</t>
  </si>
  <si>
    <t>DEL CARPIO</t>
  </si>
  <si>
    <t>SERAFIN FELIX</t>
  </si>
  <si>
    <t>MEDINA</t>
  </si>
  <si>
    <t>QUISPE</t>
  </si>
  <si>
    <t>HUGO JOSE</t>
  </si>
  <si>
    <t>ROJAS</t>
  </si>
  <si>
    <t>FLORES</t>
  </si>
  <si>
    <t>MARIA GUADALUPE</t>
  </si>
  <si>
    <t>AVILA</t>
  </si>
  <si>
    <t>ROMERO</t>
  </si>
  <si>
    <t>ALONSO LEONARDO</t>
  </si>
  <si>
    <t>ALMONTE</t>
  </si>
  <si>
    <t>CRUZ</t>
  </si>
  <si>
    <t>LEONARDO OTTO</t>
  </si>
  <si>
    <t>CHIRINOS</t>
  </si>
  <si>
    <t>RAMOS</t>
  </si>
  <si>
    <t>TOTAL UNIDAD ORGANICA</t>
  </si>
  <si>
    <t>DIRECCION EJECUTIVA PROMOCION DE LA SALUD</t>
  </si>
  <si>
    <t>JUANA MARLENE</t>
  </si>
  <si>
    <t>OPORTO</t>
  </si>
  <si>
    <t>POLANCO</t>
  </si>
  <si>
    <t>SONIA MERCEDES</t>
  </si>
  <si>
    <t>NEVES</t>
  </si>
  <si>
    <t>DE SALAS</t>
  </si>
  <si>
    <t>DIRECCION EJECUTIVA DE SALUD AMBIENTAL</t>
  </si>
  <si>
    <t>FELIX ELMER</t>
  </si>
  <si>
    <t>TORRES</t>
  </si>
  <si>
    <t>JUAN RAMON</t>
  </si>
  <si>
    <t>CASTILLO</t>
  </si>
  <si>
    <t>LLAMAS</t>
  </si>
  <si>
    <t>ZACARIAS</t>
  </si>
  <si>
    <t>MADARIAGA</t>
  </si>
  <si>
    <t>COAQUIRA</t>
  </si>
  <si>
    <t>CARMEN ELENA</t>
  </si>
  <si>
    <t>SOLIS</t>
  </si>
  <si>
    <t>PEZO</t>
  </si>
  <si>
    <t>AGATON ANDRES</t>
  </si>
  <si>
    <t>DIAZ</t>
  </si>
  <si>
    <t>YURY VICTOR</t>
  </si>
  <si>
    <t>ISASI</t>
  </si>
  <si>
    <t>ROSAS</t>
  </si>
  <si>
    <t>DIRECCION EJECUTIVA DE SALUD DE LAS PERSONA</t>
  </si>
  <si>
    <t>DIRECCION DE EPIDEMIOLOGIA</t>
  </si>
  <si>
    <t>DIRECCION EJECUTIVA DE MEDICAMENTOS INSUMOS Y DROGAS</t>
  </si>
  <si>
    <t>DIRECCION EJECUTIVA DE ESTASISTICA</t>
  </si>
  <si>
    <t>TOTAL AL MES DE ENERO DEL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</si>
</sst>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/mm/yy;@"/>
  </numFmts>
  <fonts count="12" x14ac:knownFonts="1">
    <font>
      <sz val="10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168" fontId="1" fillId="0" borderId="0" xfId="0" applyNumberFormat="1" applyFont="1" applyFill="1"/>
    <xf numFmtId="0" fontId="0" fillId="0" borderId="0" xfId="0" applyFill="1"/>
    <xf numFmtId="49" fontId="2" fillId="0" borderId="0" xfId="0" applyNumberFormat="1" applyFont="1" applyFill="1"/>
    <xf numFmtId="4" fontId="2" fillId="0" borderId="0" xfId="0" applyNumberFormat="1" applyFont="1" applyFill="1"/>
    <xf numFmtId="0" fontId="2" fillId="0" borderId="0" xfId="0" applyFont="1" applyFill="1"/>
    <xf numFmtId="168" fontId="2" fillId="0" borderId="0" xfId="0" applyNumberFormat="1" applyFont="1" applyFill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168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168" fontId="6" fillId="0" borderId="1" xfId="0" applyNumberFormat="1" applyFont="1" applyFill="1" applyBorder="1"/>
    <xf numFmtId="0" fontId="6" fillId="0" borderId="1" xfId="0" applyFont="1" applyFill="1" applyBorder="1"/>
    <xf numFmtId="49" fontId="6" fillId="0" borderId="1" xfId="0" applyNumberFormat="1" applyFont="1" applyFill="1" applyBorder="1"/>
    <xf numFmtId="4" fontId="6" fillId="0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Border="1" applyProtection="1">
      <protection locked="0"/>
    </xf>
    <xf numFmtId="168" fontId="7" fillId="0" borderId="1" xfId="0" applyNumberFormat="1" applyFont="1" applyBorder="1" applyProtection="1">
      <protection locked="0"/>
    </xf>
    <xf numFmtId="4" fontId="7" fillId="0" borderId="1" xfId="0" applyNumberFormat="1" applyFont="1" applyBorder="1" applyProtection="1">
      <protection locked="0"/>
    </xf>
    <xf numFmtId="4" fontId="7" fillId="0" borderId="1" xfId="0" applyNumberFormat="1" applyFont="1" applyFill="1" applyBorder="1"/>
    <xf numFmtId="0" fontId="8" fillId="0" borderId="1" xfId="0" applyFont="1" applyFill="1" applyBorder="1"/>
    <xf numFmtId="168" fontId="9" fillId="0" borderId="1" xfId="0" applyNumberFormat="1" applyFont="1" applyFill="1" applyBorder="1"/>
    <xf numFmtId="4" fontId="8" fillId="0" borderId="1" xfId="0" applyNumberFormat="1" applyFont="1" applyFill="1" applyBorder="1"/>
    <xf numFmtId="0" fontId="10" fillId="0" borderId="1" xfId="0" applyFont="1" applyFill="1" applyBorder="1"/>
    <xf numFmtId="49" fontId="10" fillId="0" borderId="1" xfId="0" applyNumberFormat="1" applyFont="1" applyFill="1" applyBorder="1"/>
    <xf numFmtId="4" fontId="10" fillId="0" borderId="1" xfId="0" applyNumberFormat="1" applyFont="1" applyFill="1" applyBorder="1"/>
    <xf numFmtId="4" fontId="9" fillId="0" borderId="1" xfId="0" applyNumberFormat="1" applyFont="1" applyFill="1" applyBorder="1"/>
    <xf numFmtId="168" fontId="8" fillId="0" borderId="1" xfId="0" applyNumberFormat="1" applyFont="1" applyFill="1" applyBorder="1"/>
    <xf numFmtId="49" fontId="8" fillId="0" borderId="1" xfId="0" applyNumberFormat="1" applyFont="1" applyFill="1" applyBorder="1"/>
    <xf numFmtId="0" fontId="9" fillId="0" borderId="1" xfId="0" applyFont="1" applyFill="1" applyBorder="1"/>
    <xf numFmtId="49" fontId="9" fillId="0" borderId="1" xfId="0" applyNumberFormat="1" applyFont="1" applyFill="1" applyBorder="1"/>
    <xf numFmtId="0" fontId="11" fillId="0" borderId="1" xfId="0" applyFont="1" applyFill="1" applyBorder="1"/>
    <xf numFmtId="0" fontId="2" fillId="0" borderId="1" xfId="0" applyFont="1" applyBorder="1" applyProtection="1">
      <protection locked="0"/>
    </xf>
    <xf numFmtId="168" fontId="2" fillId="0" borderId="1" xfId="0" applyNumberFormat="1" applyFont="1" applyBorder="1" applyProtection="1">
      <protection locked="0"/>
    </xf>
    <xf numFmtId="4" fontId="2" fillId="0" borderId="1" xfId="0" applyNumberFormat="1" applyFont="1" applyBorder="1" applyProtection="1">
      <protection locked="0"/>
    </xf>
    <xf numFmtId="168" fontId="4" fillId="0" borderId="1" xfId="0" applyNumberFormat="1" applyFont="1" applyFill="1" applyBorder="1"/>
    <xf numFmtId="0" fontId="2" fillId="0" borderId="1" xfId="0" applyFont="1" applyFill="1" applyBorder="1"/>
    <xf numFmtId="4" fontId="4" fillId="0" borderId="1" xfId="0" applyNumberFormat="1" applyFont="1" applyFill="1" applyBorder="1"/>
    <xf numFmtId="168" fontId="7" fillId="0" borderId="1" xfId="0" applyNumberFormat="1" applyFont="1" applyFill="1" applyBorder="1"/>
    <xf numFmtId="4" fontId="2" fillId="0" borderId="1" xfId="0" applyNumberFormat="1" applyFont="1" applyFill="1" applyBorder="1"/>
    <xf numFmtId="49" fontId="4" fillId="0" borderId="1" xfId="0" applyNumberFormat="1" applyFont="1" applyFill="1" applyBorder="1"/>
    <xf numFmtId="0" fontId="1" fillId="0" borderId="1" xfId="0" applyFont="1" applyFill="1" applyBorder="1"/>
    <xf numFmtId="168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168" fontId="0" fillId="0" borderId="0" xfId="0" applyNumberFormat="1" applyFill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sqref="A1:XFD1048576"/>
    </sheetView>
  </sheetViews>
  <sheetFormatPr baseColWidth="10" defaultRowHeight="12.75" x14ac:dyDescent="0.2"/>
  <cols>
    <col min="1" max="1" width="6.83203125" style="3" customWidth="1"/>
    <col min="2" max="2" width="17.1640625" style="3" customWidth="1"/>
    <col min="3" max="4" width="12.33203125" style="3" customWidth="1"/>
    <col min="5" max="5" width="10.33203125" style="50" customWidth="1"/>
    <col min="6" max="6" width="12" style="3" customWidth="1"/>
    <col min="7" max="7" width="12" style="3"/>
    <col min="8" max="8" width="9.33203125" style="3" customWidth="1"/>
    <col min="9" max="9" width="11.6640625" style="3" customWidth="1"/>
    <col min="10" max="10" width="9.1640625" style="3" customWidth="1"/>
    <col min="11" max="11" width="16.5" style="51" customWidth="1"/>
    <col min="12" max="12" width="16.33203125" style="3" customWidth="1"/>
    <col min="13" max="16384" width="12" style="3"/>
  </cols>
  <sheetData>
    <row r="1" spans="1:12" ht="18.75" x14ac:dyDescent="0.3">
      <c r="A1" s="1" t="s">
        <v>0</v>
      </c>
      <c r="B1" s="1"/>
      <c r="C1" s="1"/>
      <c r="D1" s="1"/>
      <c r="E1" s="2"/>
      <c r="F1" s="1"/>
      <c r="H1" s="4"/>
      <c r="J1" s="5"/>
      <c r="K1" s="5"/>
      <c r="L1" s="6"/>
    </row>
    <row r="2" spans="1:12" ht="18.75" x14ac:dyDescent="0.3">
      <c r="A2" s="1"/>
      <c r="B2" s="1"/>
      <c r="C2" s="1"/>
      <c r="D2" s="1"/>
      <c r="E2" s="2"/>
      <c r="F2" s="1"/>
      <c r="H2" s="4"/>
      <c r="J2" s="5"/>
      <c r="K2" s="5"/>
      <c r="L2" s="6"/>
    </row>
    <row r="3" spans="1:12" ht="18.75" x14ac:dyDescent="0.3">
      <c r="A3" s="1" t="s">
        <v>1</v>
      </c>
      <c r="B3" s="1"/>
      <c r="C3" s="1"/>
      <c r="D3" s="1"/>
      <c r="E3" s="2"/>
      <c r="F3" s="1"/>
      <c r="H3" s="4"/>
      <c r="J3" s="5"/>
      <c r="K3" s="5"/>
      <c r="L3" s="6"/>
    </row>
    <row r="4" spans="1:12" ht="18.75" x14ac:dyDescent="0.3">
      <c r="A4" s="1"/>
      <c r="B4" s="1"/>
      <c r="C4" s="1"/>
      <c r="D4" s="1"/>
      <c r="E4" s="2"/>
      <c r="F4" s="1"/>
      <c r="H4" s="4"/>
      <c r="J4" s="5"/>
      <c r="K4" s="5"/>
      <c r="L4" s="6"/>
    </row>
    <row r="5" spans="1:12" ht="18.75" x14ac:dyDescent="0.3">
      <c r="A5" s="1" t="s">
        <v>2</v>
      </c>
      <c r="B5" s="1"/>
      <c r="C5" s="1"/>
      <c r="D5" s="1"/>
      <c r="E5" s="2"/>
      <c r="F5" s="1"/>
      <c r="H5" s="4"/>
      <c r="J5" s="5"/>
      <c r="K5" s="5"/>
      <c r="L5" s="6"/>
    </row>
    <row r="6" spans="1:12" ht="18.75" x14ac:dyDescent="0.3">
      <c r="A6" s="1"/>
      <c r="B6" s="1"/>
      <c r="C6" s="1"/>
      <c r="D6" s="1"/>
      <c r="E6" s="2"/>
      <c r="F6" s="1"/>
      <c r="H6" s="4"/>
      <c r="J6" s="5"/>
      <c r="K6" s="5"/>
      <c r="L6" s="6"/>
    </row>
    <row r="7" spans="1:12" ht="18.75" x14ac:dyDescent="0.3">
      <c r="A7" s="1" t="s">
        <v>3</v>
      </c>
      <c r="B7" s="1"/>
      <c r="C7" s="1"/>
      <c r="D7" s="1"/>
      <c r="E7" s="2"/>
      <c r="F7" s="1"/>
      <c r="H7" s="4"/>
      <c r="J7" s="5"/>
      <c r="K7" s="5"/>
      <c r="L7" s="6"/>
    </row>
    <row r="8" spans="1:12" x14ac:dyDescent="0.2">
      <c r="A8" s="6"/>
      <c r="B8" s="6"/>
      <c r="C8" s="6"/>
      <c r="D8" s="6"/>
      <c r="E8" s="7"/>
      <c r="F8" s="6"/>
      <c r="G8" s="6"/>
      <c r="H8" s="4"/>
      <c r="I8" s="6"/>
      <c r="J8" s="5"/>
      <c r="K8" s="5"/>
      <c r="L8" s="6"/>
    </row>
    <row r="9" spans="1:12" ht="75" x14ac:dyDescent="0.25">
      <c r="A9" s="8" t="s">
        <v>4</v>
      </c>
      <c r="B9" s="9" t="s">
        <v>5</v>
      </c>
      <c r="C9" s="9"/>
      <c r="D9" s="9"/>
      <c r="E9" s="10" t="s">
        <v>6</v>
      </c>
      <c r="F9" s="8" t="s">
        <v>7</v>
      </c>
      <c r="G9" s="8" t="s">
        <v>8</v>
      </c>
      <c r="H9" s="11" t="s">
        <v>9</v>
      </c>
      <c r="I9" s="8" t="s">
        <v>10</v>
      </c>
      <c r="J9" s="12" t="s">
        <v>11</v>
      </c>
      <c r="K9" s="13" t="s">
        <v>12</v>
      </c>
      <c r="L9" s="9" t="s">
        <v>13</v>
      </c>
    </row>
    <row r="10" spans="1:12" ht="15.75" x14ac:dyDescent="0.25">
      <c r="A10" s="14" t="s">
        <v>14</v>
      </c>
      <c r="B10" s="15"/>
      <c r="C10" s="15"/>
      <c r="D10" s="15"/>
      <c r="E10" s="16" t="s">
        <v>15</v>
      </c>
      <c r="F10" s="17"/>
      <c r="G10" s="17"/>
      <c r="H10" s="18"/>
      <c r="I10" s="17"/>
      <c r="J10" s="19"/>
      <c r="K10" s="19">
        <v>0</v>
      </c>
      <c r="L10" s="19">
        <f>+J10+K10</f>
        <v>0</v>
      </c>
    </row>
    <row r="11" spans="1:12" x14ac:dyDescent="0.2">
      <c r="A11" s="20"/>
      <c r="B11" s="21" t="s">
        <v>16</v>
      </c>
      <c r="C11" s="21" t="s">
        <v>17</v>
      </c>
      <c r="D11" s="21" t="s">
        <v>18</v>
      </c>
      <c r="E11" s="22">
        <v>41660</v>
      </c>
      <c r="F11" s="20"/>
      <c r="G11" s="20">
        <v>2</v>
      </c>
      <c r="H11" s="21" t="s">
        <v>19</v>
      </c>
      <c r="I11" s="20" t="s">
        <v>20</v>
      </c>
      <c r="J11" s="20"/>
      <c r="K11" s="23">
        <f>220+960</f>
        <v>1180</v>
      </c>
      <c r="L11" s="24">
        <f>+J11+K11</f>
        <v>1180</v>
      </c>
    </row>
    <row r="12" spans="1:12" x14ac:dyDescent="0.2">
      <c r="A12" s="20"/>
      <c r="B12" s="21" t="s">
        <v>21</v>
      </c>
      <c r="C12" s="21" t="s">
        <v>22</v>
      </c>
      <c r="D12" s="21" t="s">
        <v>23</v>
      </c>
      <c r="E12" s="22">
        <v>41660</v>
      </c>
      <c r="F12" s="20"/>
      <c r="G12" s="20">
        <v>2</v>
      </c>
      <c r="H12" s="21" t="s">
        <v>19</v>
      </c>
      <c r="I12" s="20" t="s">
        <v>20</v>
      </c>
      <c r="J12" s="20"/>
      <c r="K12" s="23">
        <v>132</v>
      </c>
      <c r="L12" s="24">
        <f t="shared" ref="L12:L49" si="0">+J12+K12</f>
        <v>132</v>
      </c>
    </row>
    <row r="13" spans="1:12" x14ac:dyDescent="0.2">
      <c r="A13" s="20"/>
      <c r="B13" s="21" t="s">
        <v>24</v>
      </c>
      <c r="C13" s="21" t="s">
        <v>25</v>
      </c>
      <c r="D13" s="21" t="s">
        <v>26</v>
      </c>
      <c r="E13" s="22">
        <v>41660</v>
      </c>
      <c r="F13" s="20"/>
      <c r="G13" s="20">
        <v>2</v>
      </c>
      <c r="H13" s="21" t="s">
        <v>19</v>
      </c>
      <c r="I13" s="20" t="s">
        <v>20</v>
      </c>
      <c r="J13" s="20"/>
      <c r="K13" s="23">
        <v>132</v>
      </c>
      <c r="L13" s="24">
        <f t="shared" si="0"/>
        <v>132</v>
      </c>
    </row>
    <row r="14" spans="1:12" x14ac:dyDescent="0.2">
      <c r="A14" s="20"/>
      <c r="B14" s="21" t="s">
        <v>27</v>
      </c>
      <c r="C14" s="21" t="s">
        <v>28</v>
      </c>
      <c r="D14" s="21" t="s">
        <v>29</v>
      </c>
      <c r="E14" s="22">
        <v>41660</v>
      </c>
      <c r="F14" s="20"/>
      <c r="G14" s="20">
        <v>2</v>
      </c>
      <c r="H14" s="21" t="s">
        <v>19</v>
      </c>
      <c r="I14" s="20" t="s">
        <v>20</v>
      </c>
      <c r="J14" s="20"/>
      <c r="K14" s="23">
        <v>132</v>
      </c>
      <c r="L14" s="24">
        <f t="shared" si="0"/>
        <v>132</v>
      </c>
    </row>
    <row r="15" spans="1:12" x14ac:dyDescent="0.2">
      <c r="A15" s="20"/>
      <c r="B15" s="21" t="s">
        <v>30</v>
      </c>
      <c r="C15" s="21" t="s">
        <v>31</v>
      </c>
      <c r="D15" s="21" t="s">
        <v>32</v>
      </c>
      <c r="E15" s="22">
        <v>41660</v>
      </c>
      <c r="F15" s="20"/>
      <c r="G15" s="20">
        <v>2</v>
      </c>
      <c r="H15" s="21" t="s">
        <v>19</v>
      </c>
      <c r="I15" s="20" t="s">
        <v>20</v>
      </c>
      <c r="J15" s="20"/>
      <c r="K15" s="23">
        <v>960</v>
      </c>
      <c r="L15" s="24">
        <f t="shared" si="0"/>
        <v>960</v>
      </c>
    </row>
    <row r="16" spans="1:12" x14ac:dyDescent="0.2">
      <c r="A16" s="20"/>
      <c r="B16" s="21" t="s">
        <v>30</v>
      </c>
      <c r="C16" s="21" t="s">
        <v>31</v>
      </c>
      <c r="D16" s="21" t="s">
        <v>32</v>
      </c>
      <c r="E16" s="22">
        <v>41660</v>
      </c>
      <c r="F16" s="20"/>
      <c r="G16" s="20">
        <v>2</v>
      </c>
      <c r="H16" s="21" t="s">
        <v>19</v>
      </c>
      <c r="I16" s="20" t="s">
        <v>20</v>
      </c>
      <c r="J16" s="20"/>
      <c r="K16" s="23">
        <v>132</v>
      </c>
      <c r="L16" s="24">
        <f t="shared" si="0"/>
        <v>132</v>
      </c>
    </row>
    <row r="17" spans="1:12" x14ac:dyDescent="0.2">
      <c r="A17" s="20"/>
      <c r="B17" s="21" t="s">
        <v>33</v>
      </c>
      <c r="C17" s="21" t="s">
        <v>34</v>
      </c>
      <c r="D17" s="21" t="s">
        <v>35</v>
      </c>
      <c r="E17" s="22">
        <v>41660</v>
      </c>
      <c r="F17" s="20"/>
      <c r="G17" s="20">
        <v>2</v>
      </c>
      <c r="H17" s="21" t="s">
        <v>19</v>
      </c>
      <c r="I17" s="20" t="s">
        <v>20</v>
      </c>
      <c r="J17" s="20"/>
      <c r="K17" s="23">
        <v>132</v>
      </c>
      <c r="L17" s="24">
        <f t="shared" si="0"/>
        <v>132</v>
      </c>
    </row>
    <row r="18" spans="1:12" x14ac:dyDescent="0.2">
      <c r="A18" s="20"/>
      <c r="B18" s="21" t="s">
        <v>36</v>
      </c>
      <c r="C18" s="21" t="s">
        <v>37</v>
      </c>
      <c r="D18" s="21" t="s">
        <v>38</v>
      </c>
      <c r="E18" s="22">
        <v>41660</v>
      </c>
      <c r="F18" s="20"/>
      <c r="G18" s="20">
        <v>2</v>
      </c>
      <c r="H18" s="21" t="s">
        <v>19</v>
      </c>
      <c r="I18" s="20" t="s">
        <v>20</v>
      </c>
      <c r="J18" s="20"/>
      <c r="K18" s="23">
        <v>132</v>
      </c>
      <c r="L18" s="24">
        <f t="shared" si="0"/>
        <v>132</v>
      </c>
    </row>
    <row r="19" spans="1:12" x14ac:dyDescent="0.2">
      <c r="A19" s="20"/>
      <c r="B19" s="21" t="s">
        <v>39</v>
      </c>
      <c r="C19" s="21" t="s">
        <v>40</v>
      </c>
      <c r="D19" s="21" t="s">
        <v>41</v>
      </c>
      <c r="E19" s="22">
        <v>41669</v>
      </c>
      <c r="F19" s="20"/>
      <c r="G19" s="20">
        <v>2</v>
      </c>
      <c r="H19" s="21" t="s">
        <v>19</v>
      </c>
      <c r="I19" s="20" t="s">
        <v>20</v>
      </c>
      <c r="J19" s="20"/>
      <c r="K19" s="23">
        <v>640</v>
      </c>
      <c r="L19" s="24">
        <f t="shared" si="0"/>
        <v>640</v>
      </c>
    </row>
    <row r="20" spans="1:12" x14ac:dyDescent="0.2">
      <c r="A20" s="20"/>
      <c r="B20" s="21" t="s">
        <v>36</v>
      </c>
      <c r="C20" s="21" t="s">
        <v>37</v>
      </c>
      <c r="D20" s="21" t="s">
        <v>38</v>
      </c>
      <c r="E20" s="22">
        <v>41670</v>
      </c>
      <c r="F20" s="20"/>
      <c r="G20" s="20">
        <v>2</v>
      </c>
      <c r="H20" s="21" t="s">
        <v>19</v>
      </c>
      <c r="I20" s="20" t="s">
        <v>20</v>
      </c>
      <c r="J20" s="20"/>
      <c r="K20" s="23">
        <v>132</v>
      </c>
      <c r="L20" s="24">
        <f t="shared" si="0"/>
        <v>132</v>
      </c>
    </row>
    <row r="21" spans="1:12" ht="15.75" x14ac:dyDescent="0.25">
      <c r="A21" s="25" t="s">
        <v>42</v>
      </c>
      <c r="B21" s="20"/>
      <c r="C21" s="20"/>
      <c r="D21" s="20"/>
      <c r="E21" s="26"/>
      <c r="F21" s="20"/>
      <c r="G21" s="20"/>
      <c r="H21" s="20"/>
      <c r="I21" s="20"/>
      <c r="J21" s="24"/>
      <c r="K21" s="27">
        <f>SUM(K10:K20)</f>
        <v>3704</v>
      </c>
      <c r="L21" s="27">
        <f t="shared" si="0"/>
        <v>3704</v>
      </c>
    </row>
    <row r="22" spans="1:12" ht="15.75" x14ac:dyDescent="0.25">
      <c r="A22" s="25" t="s">
        <v>43</v>
      </c>
      <c r="B22" s="20"/>
      <c r="C22" s="20"/>
      <c r="D22" s="20"/>
      <c r="E22" s="26" t="s">
        <v>15</v>
      </c>
      <c r="F22" s="28"/>
      <c r="G22" s="28"/>
      <c r="H22" s="29"/>
      <c r="I22" s="20"/>
      <c r="J22" s="30"/>
      <c r="K22" s="31">
        <v>0</v>
      </c>
      <c r="L22" s="31">
        <f t="shared" si="0"/>
        <v>0</v>
      </c>
    </row>
    <row r="23" spans="1:12" ht="15.75" x14ac:dyDescent="0.25">
      <c r="A23" s="25"/>
      <c r="B23" s="21" t="s">
        <v>44</v>
      </c>
      <c r="C23" s="21" t="s">
        <v>45</v>
      </c>
      <c r="D23" s="21" t="s">
        <v>46</v>
      </c>
      <c r="E23" s="22">
        <v>41670</v>
      </c>
      <c r="F23" s="20"/>
      <c r="G23" s="20">
        <v>2</v>
      </c>
      <c r="H23" s="21" t="s">
        <v>19</v>
      </c>
      <c r="I23" s="20" t="s">
        <v>20</v>
      </c>
      <c r="J23" s="24"/>
      <c r="K23" s="23">
        <v>132</v>
      </c>
      <c r="L23" s="31"/>
    </row>
    <row r="24" spans="1:12" ht="15.75" x14ac:dyDescent="0.25">
      <c r="A24" s="25"/>
      <c r="B24" s="21" t="s">
        <v>47</v>
      </c>
      <c r="C24" s="21" t="s">
        <v>48</v>
      </c>
      <c r="D24" s="21" t="s">
        <v>49</v>
      </c>
      <c r="E24" s="22">
        <v>41670</v>
      </c>
      <c r="F24" s="20"/>
      <c r="G24" s="20">
        <v>2</v>
      </c>
      <c r="H24" s="21" t="s">
        <v>19</v>
      </c>
      <c r="I24" s="20" t="s">
        <v>20</v>
      </c>
      <c r="J24" s="24"/>
      <c r="K24" s="23">
        <v>132</v>
      </c>
      <c r="L24" s="24">
        <f t="shared" ref="L24" si="1">+J24+K24</f>
        <v>132</v>
      </c>
    </row>
    <row r="25" spans="1:12" ht="15.75" x14ac:dyDescent="0.25">
      <c r="A25" s="25" t="s">
        <v>42</v>
      </c>
      <c r="B25" s="20"/>
      <c r="C25" s="20"/>
      <c r="D25" s="20"/>
      <c r="E25" s="32"/>
      <c r="F25" s="25"/>
      <c r="G25" s="25"/>
      <c r="H25" s="33"/>
      <c r="I25" s="20"/>
      <c r="J25" s="27"/>
      <c r="K25" s="27">
        <f>SUM(K22:K24)</f>
        <v>264</v>
      </c>
      <c r="L25" s="27">
        <f t="shared" si="0"/>
        <v>264</v>
      </c>
    </row>
    <row r="26" spans="1:12" ht="15.75" x14ac:dyDescent="0.25">
      <c r="A26" s="25" t="s">
        <v>50</v>
      </c>
      <c r="B26" s="20"/>
      <c r="C26" s="20"/>
      <c r="D26" s="20"/>
      <c r="E26" s="26" t="s">
        <v>15</v>
      </c>
      <c r="F26" s="34"/>
      <c r="G26" s="34"/>
      <c r="H26" s="35"/>
      <c r="I26" s="20"/>
      <c r="J26" s="31"/>
      <c r="K26" s="31">
        <v>0</v>
      </c>
      <c r="L26" s="31">
        <f t="shared" si="0"/>
        <v>0</v>
      </c>
    </row>
    <row r="27" spans="1:12" x14ac:dyDescent="0.2">
      <c r="A27" s="20"/>
      <c r="B27" s="21" t="s">
        <v>51</v>
      </c>
      <c r="C27" s="21" t="s">
        <v>38</v>
      </c>
      <c r="D27" s="21" t="s">
        <v>52</v>
      </c>
      <c r="E27" s="22">
        <v>41668</v>
      </c>
      <c r="F27" s="20"/>
      <c r="G27" s="20">
        <v>2</v>
      </c>
      <c r="H27" s="21" t="s">
        <v>19</v>
      </c>
      <c r="I27" s="20" t="s">
        <v>20</v>
      </c>
      <c r="J27" s="20"/>
      <c r="K27" s="23">
        <f>26+264</f>
        <v>290</v>
      </c>
      <c r="L27" s="24">
        <f t="shared" si="0"/>
        <v>290</v>
      </c>
    </row>
    <row r="28" spans="1:12" x14ac:dyDescent="0.2">
      <c r="A28" s="20"/>
      <c r="B28" s="21" t="s">
        <v>53</v>
      </c>
      <c r="C28" s="21" t="s">
        <v>54</v>
      </c>
      <c r="D28" s="21" t="s">
        <v>55</v>
      </c>
      <c r="E28" s="22">
        <v>41668</v>
      </c>
      <c r="F28" s="20"/>
      <c r="G28" s="20">
        <v>2</v>
      </c>
      <c r="H28" s="21" t="s">
        <v>19</v>
      </c>
      <c r="I28" s="20" t="s">
        <v>20</v>
      </c>
      <c r="J28" s="20"/>
      <c r="K28" s="23">
        <f>26+264</f>
        <v>290</v>
      </c>
      <c r="L28" s="24">
        <f t="shared" si="0"/>
        <v>290</v>
      </c>
    </row>
    <row r="29" spans="1:12" x14ac:dyDescent="0.2">
      <c r="A29" s="20"/>
      <c r="B29" s="21" t="s">
        <v>56</v>
      </c>
      <c r="C29" s="21" t="s">
        <v>57</v>
      </c>
      <c r="D29" s="21" t="s">
        <v>58</v>
      </c>
      <c r="E29" s="22">
        <v>41670</v>
      </c>
      <c r="F29" s="20"/>
      <c r="G29" s="20">
        <v>2</v>
      </c>
      <c r="H29" s="21" t="s">
        <v>19</v>
      </c>
      <c r="I29" s="20" t="s">
        <v>20</v>
      </c>
      <c r="J29" s="20"/>
      <c r="K29" s="23">
        <v>132</v>
      </c>
      <c r="L29" s="24">
        <f t="shared" si="0"/>
        <v>132</v>
      </c>
    </row>
    <row r="30" spans="1:12" x14ac:dyDescent="0.2">
      <c r="A30" s="20"/>
      <c r="B30" s="21" t="s">
        <v>59</v>
      </c>
      <c r="C30" s="21" t="s">
        <v>60</v>
      </c>
      <c r="D30" s="21" t="s">
        <v>61</v>
      </c>
      <c r="E30" s="22">
        <v>41670</v>
      </c>
      <c r="F30" s="20"/>
      <c r="G30" s="20">
        <v>2</v>
      </c>
      <c r="H30" s="21" t="s">
        <v>19</v>
      </c>
      <c r="I30" s="20" t="s">
        <v>20</v>
      </c>
      <c r="J30" s="20"/>
      <c r="K30" s="23">
        <f>40+264</f>
        <v>304</v>
      </c>
      <c r="L30" s="24">
        <f t="shared" si="0"/>
        <v>304</v>
      </c>
    </row>
    <row r="31" spans="1:12" x14ac:dyDescent="0.2">
      <c r="A31" s="20"/>
      <c r="B31" s="21" t="s">
        <v>62</v>
      </c>
      <c r="C31" s="21" t="s">
        <v>63</v>
      </c>
      <c r="D31" s="21" t="s">
        <v>32</v>
      </c>
      <c r="E31" s="22">
        <v>41670</v>
      </c>
      <c r="F31" s="20"/>
      <c r="G31" s="20">
        <v>2</v>
      </c>
      <c r="H31" s="21" t="s">
        <v>19</v>
      </c>
      <c r="I31" s="20" t="s">
        <v>20</v>
      </c>
      <c r="J31" s="20"/>
      <c r="K31" s="23">
        <f>25+264</f>
        <v>289</v>
      </c>
      <c r="L31" s="24">
        <f t="shared" si="0"/>
        <v>289</v>
      </c>
    </row>
    <row r="32" spans="1:12" x14ac:dyDescent="0.2">
      <c r="A32" s="20"/>
      <c r="B32" s="21" t="s">
        <v>64</v>
      </c>
      <c r="C32" s="21" t="s">
        <v>65</v>
      </c>
      <c r="D32" s="21" t="s">
        <v>66</v>
      </c>
      <c r="E32" s="22">
        <v>41670</v>
      </c>
      <c r="F32" s="20"/>
      <c r="G32" s="20">
        <v>2</v>
      </c>
      <c r="H32" s="21" t="s">
        <v>19</v>
      </c>
      <c r="I32" s="20" t="s">
        <v>20</v>
      </c>
      <c r="J32" s="20"/>
      <c r="K32" s="23">
        <v>132</v>
      </c>
      <c r="L32" s="24">
        <f t="shared" si="0"/>
        <v>132</v>
      </c>
    </row>
    <row r="33" spans="1:12" x14ac:dyDescent="0.2">
      <c r="A33" s="20"/>
      <c r="B33" s="21" t="s">
        <v>51</v>
      </c>
      <c r="C33" s="21" t="s">
        <v>38</v>
      </c>
      <c r="D33" s="21" t="s">
        <v>52</v>
      </c>
      <c r="E33" s="22">
        <v>41670</v>
      </c>
      <c r="F33" s="20"/>
      <c r="G33" s="20">
        <v>2</v>
      </c>
      <c r="H33" s="21" t="s">
        <v>19</v>
      </c>
      <c r="I33" s="20" t="s">
        <v>20</v>
      </c>
      <c r="J33" s="20"/>
      <c r="K33" s="23">
        <v>132</v>
      </c>
      <c r="L33" s="24">
        <f t="shared" si="0"/>
        <v>132</v>
      </c>
    </row>
    <row r="34" spans="1:12" x14ac:dyDescent="0.2">
      <c r="A34" s="20"/>
      <c r="B34" s="21" t="s">
        <v>56</v>
      </c>
      <c r="C34" s="21" t="s">
        <v>57</v>
      </c>
      <c r="D34" s="21" t="s">
        <v>58</v>
      </c>
      <c r="E34" s="22">
        <v>41670</v>
      </c>
      <c r="F34" s="20"/>
      <c r="G34" s="20">
        <v>2</v>
      </c>
      <c r="H34" s="21" t="s">
        <v>19</v>
      </c>
      <c r="I34" s="20" t="s">
        <v>20</v>
      </c>
      <c r="J34" s="20"/>
      <c r="K34" s="23">
        <v>132</v>
      </c>
      <c r="L34" s="24">
        <f t="shared" si="0"/>
        <v>132</v>
      </c>
    </row>
    <row r="35" spans="1:12" ht="15.75" x14ac:dyDescent="0.25">
      <c r="A35" s="25" t="s">
        <v>42</v>
      </c>
      <c r="B35" s="20"/>
      <c r="C35" s="20"/>
      <c r="D35" s="20"/>
      <c r="E35" s="32"/>
      <c r="F35" s="25"/>
      <c r="G35" s="25"/>
      <c r="H35" s="25"/>
      <c r="I35" s="20"/>
      <c r="J35" s="27"/>
      <c r="K35" s="27">
        <f>SUM(K26:K34)</f>
        <v>1701</v>
      </c>
      <c r="L35" s="27">
        <f t="shared" si="0"/>
        <v>1701</v>
      </c>
    </row>
    <row r="36" spans="1:12" ht="15.75" x14ac:dyDescent="0.25">
      <c r="A36" s="25" t="s">
        <v>67</v>
      </c>
      <c r="B36" s="20"/>
      <c r="C36" s="20"/>
      <c r="D36" s="20"/>
      <c r="E36" s="26" t="s">
        <v>15</v>
      </c>
      <c r="F36" s="28"/>
      <c r="G36" s="28"/>
      <c r="H36" s="29"/>
      <c r="I36" s="20"/>
      <c r="J36" s="30"/>
      <c r="K36" s="31">
        <v>0</v>
      </c>
      <c r="L36" s="31">
        <f t="shared" si="0"/>
        <v>0</v>
      </c>
    </row>
    <row r="37" spans="1:12" s="6" customFormat="1" ht="11.25" x14ac:dyDescent="0.2">
      <c r="A37" s="36"/>
      <c r="B37" s="37"/>
      <c r="C37" s="37"/>
      <c r="D37" s="37"/>
      <c r="E37" s="38"/>
      <c r="F37" s="20"/>
      <c r="G37" s="20"/>
      <c r="H37" s="21"/>
      <c r="I37" s="20"/>
      <c r="J37" s="24"/>
      <c r="K37" s="39"/>
      <c r="L37" s="24">
        <f t="shared" si="0"/>
        <v>0</v>
      </c>
    </row>
    <row r="38" spans="1:12" s="6" customFormat="1" ht="11.25" x14ac:dyDescent="0.2">
      <c r="A38" s="36"/>
      <c r="B38" s="37"/>
      <c r="C38" s="37"/>
      <c r="D38" s="37"/>
      <c r="E38" s="38"/>
      <c r="F38" s="20"/>
      <c r="G38" s="20"/>
      <c r="H38" s="21"/>
      <c r="I38" s="20"/>
      <c r="J38" s="24"/>
      <c r="K38" s="39"/>
      <c r="L38" s="24">
        <f t="shared" si="0"/>
        <v>0</v>
      </c>
    </row>
    <row r="39" spans="1:12" s="6" customFormat="1" ht="11.25" x14ac:dyDescent="0.2">
      <c r="A39" s="36"/>
      <c r="B39" s="37"/>
      <c r="C39" s="37"/>
      <c r="D39" s="37"/>
      <c r="E39" s="38"/>
      <c r="F39" s="20"/>
      <c r="G39" s="20"/>
      <c r="H39" s="21"/>
      <c r="I39" s="20"/>
      <c r="J39" s="24"/>
      <c r="K39" s="39"/>
      <c r="L39" s="24">
        <f t="shared" si="0"/>
        <v>0</v>
      </c>
    </row>
    <row r="40" spans="1:12" ht="15.75" x14ac:dyDescent="0.25">
      <c r="A40" s="14" t="s">
        <v>42</v>
      </c>
      <c r="B40" s="20"/>
      <c r="C40" s="20"/>
      <c r="D40" s="20"/>
      <c r="E40" s="40"/>
      <c r="F40" s="14"/>
      <c r="G40" s="14"/>
      <c r="H40" s="14"/>
      <c r="I40" s="41"/>
      <c r="J40" s="42"/>
      <c r="K40" s="42">
        <f>SUM(K36:K39)</f>
        <v>0</v>
      </c>
      <c r="L40" s="42">
        <f t="shared" si="0"/>
        <v>0</v>
      </c>
    </row>
    <row r="41" spans="1:12" ht="15.75" x14ac:dyDescent="0.25">
      <c r="A41" s="14" t="s">
        <v>68</v>
      </c>
      <c r="B41" s="20"/>
      <c r="C41" s="20"/>
      <c r="D41" s="20"/>
      <c r="E41" s="16" t="s">
        <v>15</v>
      </c>
      <c r="F41" s="17"/>
      <c r="G41" s="17"/>
      <c r="H41" s="18"/>
      <c r="I41" s="41"/>
      <c r="J41" s="19"/>
      <c r="K41" s="19">
        <v>0</v>
      </c>
      <c r="L41" s="19">
        <f t="shared" si="0"/>
        <v>0</v>
      </c>
    </row>
    <row r="42" spans="1:12" ht="15.75" x14ac:dyDescent="0.25">
      <c r="A42" s="14" t="s">
        <v>42</v>
      </c>
      <c r="B42" s="20"/>
      <c r="C42" s="20"/>
      <c r="D42" s="20"/>
      <c r="E42" s="40"/>
      <c r="F42" s="14"/>
      <c r="G42" s="36"/>
      <c r="H42" s="14"/>
      <c r="I42" s="41"/>
      <c r="J42" s="42"/>
      <c r="K42" s="42">
        <f>SUM(K41:K41)</f>
        <v>0</v>
      </c>
      <c r="L42" s="42">
        <f t="shared" si="0"/>
        <v>0</v>
      </c>
    </row>
    <row r="43" spans="1:12" ht="15.75" x14ac:dyDescent="0.25">
      <c r="A43" s="14" t="s">
        <v>69</v>
      </c>
      <c r="B43" s="20"/>
      <c r="C43" s="20"/>
      <c r="D43" s="20"/>
      <c r="E43" s="16" t="s">
        <v>15</v>
      </c>
      <c r="F43" s="17"/>
      <c r="G43" s="36"/>
      <c r="H43" s="18"/>
      <c r="I43" s="41"/>
      <c r="J43" s="19"/>
      <c r="K43" s="19">
        <v>0</v>
      </c>
      <c r="L43" s="19">
        <f t="shared" si="0"/>
        <v>0</v>
      </c>
    </row>
    <row r="44" spans="1:12" ht="15.75" x14ac:dyDescent="0.25">
      <c r="A44" s="14"/>
      <c r="B44" s="21"/>
      <c r="C44" s="21"/>
      <c r="D44" s="21"/>
      <c r="E44" s="43"/>
      <c r="F44" s="34"/>
      <c r="G44" s="20"/>
      <c r="H44" s="21"/>
      <c r="I44" s="20"/>
      <c r="J44" s="31"/>
      <c r="K44" s="23">
        <v>0</v>
      </c>
      <c r="L44" s="44">
        <f t="shared" si="0"/>
        <v>0</v>
      </c>
    </row>
    <row r="45" spans="1:12" ht="15.75" x14ac:dyDescent="0.25">
      <c r="A45" s="14" t="s">
        <v>42</v>
      </c>
      <c r="B45" s="20"/>
      <c r="C45" s="20"/>
      <c r="D45" s="20"/>
      <c r="E45" s="40"/>
      <c r="F45" s="14"/>
      <c r="G45" s="14"/>
      <c r="H45" s="45"/>
      <c r="I45" s="14"/>
      <c r="J45" s="42"/>
      <c r="K45" s="42">
        <f>SUM(K43:K44)</f>
        <v>0</v>
      </c>
      <c r="L45" s="42">
        <f t="shared" si="0"/>
        <v>0</v>
      </c>
    </row>
    <row r="46" spans="1:12" ht="15.75" x14ac:dyDescent="0.25">
      <c r="A46" s="14" t="s">
        <v>70</v>
      </c>
      <c r="B46" s="20"/>
      <c r="C46" s="20"/>
      <c r="D46" s="20"/>
      <c r="E46" s="40"/>
      <c r="F46" s="14"/>
      <c r="G46" s="14"/>
      <c r="H46" s="45"/>
      <c r="I46" s="14"/>
      <c r="J46" s="42"/>
      <c r="K46" s="42">
        <v>0</v>
      </c>
      <c r="L46" s="42">
        <f>+J46+K46</f>
        <v>0</v>
      </c>
    </row>
    <row r="47" spans="1:12" ht="15.75" x14ac:dyDescent="0.25">
      <c r="A47" s="14"/>
      <c r="B47" s="21"/>
      <c r="C47" s="21"/>
      <c r="D47" s="21"/>
      <c r="E47" s="43"/>
      <c r="F47" s="25"/>
      <c r="G47" s="20"/>
      <c r="H47" s="21"/>
      <c r="I47" s="20"/>
      <c r="J47" s="27"/>
      <c r="K47" s="23"/>
      <c r="L47" s="44"/>
    </row>
    <row r="48" spans="1:12" ht="15.75" x14ac:dyDescent="0.25">
      <c r="A48" s="14" t="s">
        <v>42</v>
      </c>
      <c r="B48" s="20"/>
      <c r="C48" s="20"/>
      <c r="D48" s="20"/>
      <c r="E48" s="40"/>
      <c r="F48" s="14"/>
      <c r="G48" s="14"/>
      <c r="H48" s="45"/>
      <c r="I48" s="14"/>
      <c r="J48" s="42"/>
      <c r="K48" s="42">
        <f>SUM(K46:K47)</f>
        <v>0</v>
      </c>
      <c r="L48" s="42">
        <f>SUM(L46:L47)</f>
        <v>0</v>
      </c>
    </row>
    <row r="49" spans="1:12" ht="18.75" x14ac:dyDescent="0.3">
      <c r="A49" s="46" t="s">
        <v>71</v>
      </c>
      <c r="B49" s="20"/>
      <c r="C49" s="20"/>
      <c r="D49" s="20"/>
      <c r="E49" s="47"/>
      <c r="F49" s="46"/>
      <c r="G49" s="46"/>
      <c r="H49" s="48"/>
      <c r="I49" s="46"/>
      <c r="J49" s="49"/>
      <c r="K49" s="49">
        <f>+K48+K45+K42+K40+K35+K25+K21</f>
        <v>5669</v>
      </c>
      <c r="L49" s="49">
        <f t="shared" si="0"/>
        <v>5669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2015-06-17T19:43:09Z</dcterms:created>
  <dcterms:modified xsi:type="dcterms:W3CDTF">2015-06-17T19:45:49Z</dcterms:modified>
</cp:coreProperties>
</file>