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1195" windowHeight="9720"/>
  </bookViews>
  <sheets>
    <sheet name="Cuadro" sheetId="2" r:id="rId1"/>
  </sheets>
  <calcPr calcId="125725"/>
</workbook>
</file>

<file path=xl/calcChain.xml><?xml version="1.0" encoding="utf-8"?>
<calcChain xmlns="http://schemas.openxmlformats.org/spreadsheetml/2006/main">
  <c r="L57" i="2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D118"/>
  <c r="F118"/>
  <c r="H118"/>
  <c r="J118"/>
  <c r="L118"/>
  <c r="D119"/>
  <c r="F119"/>
  <c r="J119"/>
  <c r="L119"/>
  <c r="D120"/>
  <c r="F120"/>
  <c r="J120"/>
  <c r="L120"/>
  <c r="D121"/>
  <c r="F121"/>
  <c r="J121"/>
  <c r="L121"/>
  <c r="D122"/>
  <c r="F122"/>
  <c r="J122"/>
  <c r="L122"/>
  <c r="D123"/>
  <c r="F123"/>
  <c r="H123"/>
  <c r="J123"/>
  <c r="L123"/>
  <c r="D95"/>
  <c r="F95"/>
  <c r="H95"/>
  <c r="J95"/>
  <c r="L95"/>
  <c r="D96"/>
  <c r="F96"/>
  <c r="J96"/>
  <c r="L96"/>
  <c r="D97"/>
  <c r="F97"/>
  <c r="J97"/>
  <c r="L97"/>
  <c r="D98"/>
  <c r="F98"/>
  <c r="J98"/>
  <c r="L98"/>
  <c r="D99"/>
  <c r="F99"/>
  <c r="J99"/>
  <c r="L99"/>
  <c r="D100"/>
  <c r="F100"/>
  <c r="J100"/>
  <c r="L100"/>
  <c r="D101"/>
  <c r="F101"/>
  <c r="J101"/>
  <c r="L101"/>
  <c r="D102"/>
  <c r="F102"/>
  <c r="J102"/>
  <c r="L102"/>
  <c r="D104"/>
  <c r="F104"/>
  <c r="J104"/>
  <c r="L104"/>
  <c r="D105"/>
  <c r="F105"/>
  <c r="J105"/>
  <c r="L105"/>
  <c r="D106"/>
  <c r="F106"/>
  <c r="J106"/>
  <c r="L106"/>
  <c r="D107"/>
  <c r="F107"/>
  <c r="J107"/>
  <c r="L107"/>
  <c r="D108"/>
  <c r="F108"/>
  <c r="J108"/>
  <c r="L108"/>
  <c r="D109"/>
  <c r="F109"/>
  <c r="J109"/>
  <c r="L109"/>
  <c r="D110"/>
  <c r="F110"/>
  <c r="J110"/>
  <c r="L110"/>
  <c r="D111"/>
  <c r="F111"/>
  <c r="J111"/>
  <c r="L111"/>
  <c r="D112"/>
  <c r="F112"/>
  <c r="J112"/>
  <c r="L112"/>
  <c r="D113"/>
  <c r="F113"/>
  <c r="J113"/>
  <c r="L113"/>
  <c r="D114"/>
  <c r="F114"/>
  <c r="J114"/>
  <c r="L114"/>
  <c r="D115"/>
  <c r="F115"/>
  <c r="J115"/>
  <c r="L115"/>
  <c r="D116"/>
  <c r="F116"/>
  <c r="J116"/>
  <c r="L116"/>
  <c r="D59"/>
  <c r="F59"/>
  <c r="H59"/>
  <c r="J59"/>
  <c r="L59"/>
  <c r="D60"/>
  <c r="F60"/>
  <c r="H60"/>
  <c r="J60"/>
  <c r="L60"/>
  <c r="D61"/>
  <c r="F61"/>
  <c r="H61"/>
  <c r="J61"/>
  <c r="L61"/>
  <c r="D62"/>
  <c r="F62"/>
  <c r="H62"/>
  <c r="J62"/>
  <c r="L62"/>
  <c r="D63"/>
  <c r="F63"/>
  <c r="H63"/>
  <c r="J63"/>
  <c r="L63"/>
  <c r="D64"/>
  <c r="F64"/>
  <c r="H64"/>
  <c r="J64"/>
  <c r="L64"/>
  <c r="D65"/>
  <c r="F65"/>
  <c r="H65"/>
  <c r="J65"/>
  <c r="L65"/>
  <c r="D66"/>
  <c r="F66"/>
  <c r="H66"/>
  <c r="J66"/>
  <c r="L66"/>
  <c r="D67"/>
  <c r="F67"/>
  <c r="H67"/>
  <c r="J67"/>
  <c r="L67"/>
  <c r="D68"/>
  <c r="F68"/>
  <c r="H68"/>
  <c r="J68"/>
  <c r="L68"/>
  <c r="D69"/>
  <c r="F69"/>
  <c r="H69"/>
  <c r="J69"/>
  <c r="L69"/>
  <c r="D70"/>
  <c r="F70"/>
  <c r="H70"/>
  <c r="J70"/>
  <c r="L70"/>
  <c r="D71"/>
  <c r="F71"/>
  <c r="H71"/>
  <c r="J71"/>
  <c r="L71"/>
  <c r="D72"/>
  <c r="F72"/>
  <c r="H72"/>
  <c r="J72"/>
  <c r="L72"/>
  <c r="D74"/>
  <c r="F74"/>
  <c r="H74"/>
  <c r="J74"/>
  <c r="L74"/>
  <c r="D75"/>
  <c r="F75"/>
  <c r="H75"/>
  <c r="J75"/>
  <c r="L75"/>
  <c r="D76"/>
  <c r="F76"/>
  <c r="H76"/>
  <c r="J76"/>
  <c r="L76"/>
  <c r="D77"/>
  <c r="F77"/>
  <c r="H77"/>
  <c r="J77"/>
  <c r="L77"/>
  <c r="D78"/>
  <c r="F78"/>
  <c r="H78"/>
  <c r="J78"/>
  <c r="L78"/>
  <c r="D79"/>
  <c r="F79"/>
  <c r="H79"/>
  <c r="J79"/>
  <c r="L79"/>
  <c r="D80"/>
  <c r="F80"/>
  <c r="H80"/>
  <c r="J80"/>
  <c r="L80"/>
  <c r="D81"/>
  <c r="F81"/>
  <c r="H81"/>
  <c r="J81"/>
  <c r="L81"/>
  <c r="D83"/>
  <c r="F83"/>
  <c r="H83"/>
  <c r="J83"/>
  <c r="L83"/>
  <c r="D84"/>
  <c r="F84"/>
  <c r="H84"/>
  <c r="J84"/>
  <c r="L84"/>
  <c r="D85"/>
  <c r="F85"/>
  <c r="H85"/>
  <c r="J85"/>
  <c r="L85"/>
  <c r="D86"/>
  <c r="F86"/>
  <c r="H86"/>
  <c r="J86"/>
  <c r="L86"/>
  <c r="D87"/>
  <c r="F87"/>
  <c r="H87"/>
  <c r="J87"/>
  <c r="L87"/>
  <c r="D88"/>
  <c r="F88"/>
  <c r="H88"/>
  <c r="J88"/>
  <c r="L88"/>
  <c r="D89"/>
  <c r="F89"/>
  <c r="H89"/>
  <c r="J89"/>
  <c r="L89"/>
  <c r="D90"/>
  <c r="F90"/>
  <c r="H90"/>
  <c r="J90"/>
  <c r="L90"/>
  <c r="D91"/>
  <c r="F91"/>
  <c r="H91"/>
  <c r="J91"/>
  <c r="L91"/>
  <c r="D92"/>
  <c r="F92"/>
  <c r="H92"/>
  <c r="J92"/>
  <c r="L92"/>
  <c r="D93"/>
  <c r="F93"/>
  <c r="H93"/>
  <c r="J93"/>
  <c r="L93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57"/>
  <c r="F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L8"/>
  <c r="J8"/>
</calcChain>
</file>

<file path=xl/sharedStrings.xml><?xml version="1.0" encoding="utf-8"?>
<sst xmlns="http://schemas.openxmlformats.org/spreadsheetml/2006/main" count="138" uniqueCount="131">
  <si>
    <t>Cargos</t>
  </si>
  <si>
    <t>ACHOMA</t>
  </si>
  <si>
    <t>A.SELVA ALEGRE</t>
  </si>
  <si>
    <t>AREQUIPA</t>
  </si>
  <si>
    <t>CABANACONDE</t>
  </si>
  <si>
    <t>CALLALLI</t>
  </si>
  <si>
    <t>CAYARANI</t>
  </si>
  <si>
    <t>CAYLLOMA</t>
  </si>
  <si>
    <t>CAYMA</t>
  </si>
  <si>
    <t>CERRO COLORADO</t>
  </si>
  <si>
    <t>CHACHAS</t>
  </si>
  <si>
    <t>CHARACATO</t>
  </si>
  <si>
    <t>CHIGUATA</t>
  </si>
  <si>
    <t>CHIVAY</t>
  </si>
  <si>
    <t>CHOCO</t>
  </si>
  <si>
    <t>COCACHACRA</t>
  </si>
  <si>
    <t>COPORAQUE</t>
  </si>
  <si>
    <t>HUAMBO</t>
  </si>
  <si>
    <t>HUANCA</t>
  </si>
  <si>
    <t>ICHUPAMPA</t>
  </si>
  <si>
    <t>J. HUNTER</t>
  </si>
  <si>
    <t>J. L. BUSTAMANTE Y R.</t>
  </si>
  <si>
    <t>LA JOYA</t>
  </si>
  <si>
    <t>LARI</t>
  </si>
  <si>
    <t>LLUTA</t>
  </si>
  <si>
    <t>MACA</t>
  </si>
  <si>
    <t>MADRIGAL</t>
  </si>
  <si>
    <t>MAJES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</si>
  <si>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</si>
  <si>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</si>
  <si>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</si>
  <si>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</si>
  <si>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</si>
  <si>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</si>
  <si>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</si>
  <si>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</si>
  <si>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</si>
  <si>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ANTONIO DE CHUCA</t>
  </si>
  <si>
    <t>SAN JUAN DE SIGUAS</t>
  </si>
  <si>
    <t>SAN JUAN DE TARUCANI</t>
  </si>
  <si>
    <t>SANTA ISABEL DE SIGUAS</t>
  </si>
  <si>
    <t>SANTA RITA DE SIGUAS</t>
  </si>
  <si>
    <t>SIBAYO</t>
  </si>
  <si>
    <t>SOCABAYA</t>
  </si>
  <si>
    <t>TAPAY</t>
  </si>
  <si>
    <t>TIABAYA</t>
  </si>
  <si>
    <t>TISCO</t>
  </si>
  <si>
    <t>TUTI</t>
  </si>
  <si>
    <t>UCHUMAYO</t>
  </si>
  <si>
    <t>VITOR</t>
  </si>
  <si>
    <t>YANAHUARA</t>
  </si>
  <si>
    <t>YANQUE</t>
  </si>
  <si>
    <t>YARABAMBA</t>
  </si>
  <si>
    <t>YURA</t>
  </si>
  <si>
    <t>ALCA</t>
  </si>
  <si>
    <t>ANDAGUA</t>
  </si>
  <si>
    <t>ANDARAY</t>
  </si>
  <si>
    <t>APLAO</t>
  </si>
  <si>
    <t>AYO</t>
  </si>
  <si>
    <t>CHARCANA</t>
  </si>
  <si>
    <t>CHICHAS</t>
  </si>
  <si>
    <t>CHILCAYMARCA</t>
  </si>
  <si>
    <t>CHUQUIBAMBA</t>
  </si>
  <si>
    <t>COTAHUASI</t>
  </si>
  <si>
    <t>HUANCARQUI</t>
  </si>
  <si>
    <t>HUAYNACOTAS</t>
  </si>
  <si>
    <t>IRAY</t>
  </si>
  <si>
    <t>MACHAGUAY</t>
  </si>
  <si>
    <t>ORCOPAMPA</t>
  </si>
  <si>
    <t>PAMPACOLCA</t>
  </si>
  <si>
    <t>PAMPAMARCA</t>
  </si>
  <si>
    <t>PUYCA</t>
  </si>
  <si>
    <t>QUECHUALLA</t>
  </si>
  <si>
    <t>SALAMANCA</t>
  </si>
  <si>
    <t>SAYLA</t>
  </si>
  <si>
    <t>TAURIA</t>
  </si>
  <si>
    <t>TIPAN</t>
  </si>
  <si>
    <t>TOMEPAMPA</t>
  </si>
  <si>
    <t>TORO</t>
  </si>
  <si>
    <t>UÑON</t>
  </si>
  <si>
    <t>URACA</t>
  </si>
  <si>
    <t>VIRACO</t>
  </si>
  <si>
    <t>YANAQUIHUA</t>
  </si>
  <si>
    <t>RIO GRANDE</t>
  </si>
  <si>
    <t>PROV. CASTILLA</t>
  </si>
  <si>
    <t>PROV. CONDESUYOS</t>
  </si>
  <si>
    <t>PROV. LA UNION</t>
  </si>
  <si>
    <t>PROV. CAYLLOMA</t>
  </si>
  <si>
    <t>PROV. AREQUIPA</t>
  </si>
  <si>
    <t>ACARI</t>
  </si>
  <si>
    <t>ATICO</t>
  </si>
  <si>
    <t>ATIQUIPA</t>
  </si>
  <si>
    <t>BELLA UNION</t>
  </si>
  <si>
    <t>CAHUACHO</t>
  </si>
  <si>
    <t>CAMANA</t>
  </si>
  <si>
    <t>CARAVELI</t>
  </si>
  <si>
    <t>CHALA</t>
  </si>
  <si>
    <t>CHAPARRA</t>
  </si>
  <si>
    <t>HUANUHUANU</t>
  </si>
  <si>
    <t>JAQUI</t>
  </si>
  <si>
    <t>JOSE MARIA QUIMPER</t>
  </si>
  <si>
    <t>LOMAS</t>
  </si>
  <si>
    <t>MARIANO NICOLAS VALCARCEL</t>
  </si>
  <si>
    <t>MARISCAL CACERES</t>
  </si>
  <si>
    <t>NICOLAS DE PIEROLA</t>
  </si>
  <si>
    <t>OCOÑA</t>
  </si>
  <si>
    <t>QUICACHA</t>
  </si>
  <si>
    <t>QUILCA</t>
  </si>
  <si>
    <t>SAMUEL PASTOR</t>
  </si>
  <si>
    <t>YAUCA</t>
  </si>
  <si>
    <t>PROV. CAMANA</t>
  </si>
  <si>
    <t>PROV. CARAVELI</t>
  </si>
  <si>
    <t>DEAN VALDIVIA</t>
  </si>
  <si>
    <t>ISLAY</t>
  </si>
  <si>
    <t>MEJIA</t>
  </si>
  <si>
    <t>MOLLENDO</t>
  </si>
  <si>
    <t>PUNTA DE BOMBON</t>
  </si>
  <si>
    <t>Enfermero</t>
  </si>
  <si>
    <t>Medico</t>
  </si>
  <si>
    <t>Nutricionista</t>
  </si>
  <si>
    <t>Obstetra</t>
  </si>
  <si>
    <t>Odontologo</t>
  </si>
  <si>
    <t>Nº</t>
  </si>
  <si>
    <t>Tasa x 1000 hab.</t>
  </si>
  <si>
    <t>Tasa x 1000 x hab.</t>
  </si>
  <si>
    <t>Poblacion Total</t>
  </si>
  <si>
    <t>PROV. ISLAY</t>
  </si>
  <si>
    <t>GERENCIA REGIONAL DE  SALUD AREQUIPA.  AGOSTO 2014</t>
  </si>
  <si>
    <t>CARGOS ACTIVOS EN EL MINISTERIO DE SALUD Y TASA POR MIL HABITANTES SEGÚN DISTRITO</t>
  </si>
  <si>
    <t>Ambito Geografico</t>
  </si>
  <si>
    <t>Fuente: Oficina Estadistiaca e Informatica. GERSA.</t>
  </si>
</sst>
</file>

<file path=xl/styles.xml><?xml version="1.0" encoding="utf-8"?>
<styleSheet xmlns="http://schemas.openxmlformats.org/spreadsheetml/2006/main">
  <numFmts count="3">
    <numFmt numFmtId="164" formatCode="_ * #,##0_ ;_ * \-#,##0_ ;_ * &quot;-&quot;_ ;_ @_ "/>
    <numFmt numFmtId="165" formatCode="_ * #,##0.00_ ;_ * \-#,##0.00_ ;_ * &quot;-&quot;_ ;_ @_ "/>
    <numFmt numFmtId="166" formatCode="_ * #,##0.000_ ;_ * \-#,##0.000_ ;_ * &quot;-&quot;_ ;_ @_ "/>
  </numFmts>
  <fonts count="1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i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0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0" fillId="0" borderId="7" xfId="0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8" fillId="0" borderId="0" xfId="1" applyFont="1" applyFill="1" applyBorder="1"/>
    <xf numFmtId="165" fontId="2" fillId="0" borderId="5" xfId="0" applyNumberFormat="1" applyFont="1" applyFill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164" fontId="4" fillId="0" borderId="3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64" fontId="4" fillId="0" borderId="10" xfId="1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1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9" xfId="0" applyBorder="1"/>
    <xf numFmtId="165" fontId="2" fillId="0" borderId="6" xfId="0" applyNumberFormat="1" applyFont="1" applyFill="1" applyBorder="1" applyAlignment="1"/>
    <xf numFmtId="166" fontId="2" fillId="0" borderId="6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3" fillId="0" borderId="8" xfId="0" applyFont="1" applyBorder="1"/>
    <xf numFmtId="0" fontId="4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2" fontId="2" fillId="0" borderId="12" xfId="0" applyNumberFormat="1" applyFont="1" applyFill="1" applyBorder="1" applyAlignment="1">
      <alignment horizontal="center"/>
    </xf>
    <xf numFmtId="164" fontId="8" fillId="0" borderId="12" xfId="1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left"/>
    </xf>
    <xf numFmtId="2" fontId="2" fillId="0" borderId="5" xfId="0" applyNumberFormat="1" applyFont="1" applyFill="1" applyBorder="1" applyAlignment="1">
      <alignment horizontal="center"/>
    </xf>
    <xf numFmtId="164" fontId="8" fillId="0" borderId="5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164" fontId="8" fillId="0" borderId="13" xfId="1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4" fillId="0" borderId="13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2" xfId="0" applyFont="1" applyBorder="1"/>
    <xf numFmtId="165" fontId="2" fillId="0" borderId="12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3" xfId="0" applyFont="1" applyBorder="1"/>
    <xf numFmtId="165" fontId="2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0" fontId="10" fillId="0" borderId="7" xfId="0" applyFont="1" applyBorder="1"/>
  </cellXfs>
  <cellStyles count="2">
    <cellStyle name="Normal" xfId="0" builtinId="0"/>
    <cellStyle name="Normal 2" xfId="1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B124"/>
  <sheetViews>
    <sheetView tabSelected="1" topLeftCell="A112" zoomScale="80" zoomScaleNormal="80" workbookViewId="0">
      <selection activeCell="F131" sqref="F131"/>
    </sheetView>
  </sheetViews>
  <sheetFormatPr baseColWidth="10" defaultRowHeight="15"/>
  <cols>
    <col min="2" max="2" width="27.5703125" customWidth="1"/>
    <col min="3" max="3" width="7.7109375" customWidth="1"/>
    <col min="4" max="4" width="8.7109375" customWidth="1"/>
    <col min="5" max="5" width="7.7109375" customWidth="1"/>
    <col min="6" max="6" width="8.7109375" customWidth="1"/>
    <col min="7" max="7" width="7.7109375" customWidth="1"/>
    <col min="8" max="8" width="8.7109375" customWidth="1"/>
    <col min="9" max="9" width="7.7109375" customWidth="1"/>
    <col min="10" max="10" width="8.7109375" customWidth="1"/>
    <col min="11" max="11" width="7.7109375" customWidth="1"/>
    <col min="12" max="12" width="8.7109375" customWidth="1"/>
  </cols>
  <sheetData>
    <row r="2" spans="2:54" ht="15.75">
      <c r="B2" s="71" t="s">
        <v>128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2:54" ht="15.75">
      <c r="B3" s="71" t="s">
        <v>127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5" spans="2:54" ht="30" customHeight="1">
      <c r="B5" s="8" t="s">
        <v>0</v>
      </c>
      <c r="C5" s="72" t="s">
        <v>117</v>
      </c>
      <c r="D5" s="73"/>
      <c r="E5" s="72" t="s">
        <v>118</v>
      </c>
      <c r="F5" s="73"/>
      <c r="G5" s="72" t="s">
        <v>119</v>
      </c>
      <c r="H5" s="73"/>
      <c r="I5" s="72" t="s">
        <v>120</v>
      </c>
      <c r="J5" s="73"/>
      <c r="K5" s="72" t="s">
        <v>121</v>
      </c>
      <c r="L5" s="74"/>
      <c r="M5" s="75" t="s">
        <v>125</v>
      </c>
    </row>
    <row r="6" spans="2:54" ht="39">
      <c r="B6" s="11" t="s">
        <v>129</v>
      </c>
      <c r="C6" s="11" t="s">
        <v>122</v>
      </c>
      <c r="D6" s="12" t="s">
        <v>123</v>
      </c>
      <c r="E6" s="11" t="s">
        <v>122</v>
      </c>
      <c r="F6" s="12" t="s">
        <v>124</v>
      </c>
      <c r="G6" s="11" t="s">
        <v>122</v>
      </c>
      <c r="H6" s="12" t="s">
        <v>124</v>
      </c>
      <c r="I6" s="11" t="s">
        <v>122</v>
      </c>
      <c r="J6" s="12" t="s">
        <v>124</v>
      </c>
      <c r="K6" s="11" t="s">
        <v>122</v>
      </c>
      <c r="L6" s="12" t="s">
        <v>124</v>
      </c>
      <c r="M6" s="76"/>
    </row>
    <row r="7" spans="2:54">
      <c r="B7" s="35" t="s">
        <v>88</v>
      </c>
      <c r="C7" s="36"/>
      <c r="D7" s="36"/>
      <c r="E7" s="36"/>
      <c r="F7" s="36"/>
      <c r="G7" s="36"/>
      <c r="H7" s="36"/>
      <c r="I7" s="36"/>
      <c r="J7" s="36"/>
      <c r="K7" s="36"/>
      <c r="L7" s="31"/>
      <c r="M7" s="32"/>
    </row>
    <row r="8" spans="2:54">
      <c r="B8" s="6" t="s">
        <v>2</v>
      </c>
      <c r="C8" s="7">
        <v>21</v>
      </c>
      <c r="D8" s="33">
        <f>+C8/$M$8*1000</f>
        <v>0.25784271594327457</v>
      </c>
      <c r="E8" s="7">
        <v>23</v>
      </c>
      <c r="F8" s="25">
        <f>+E8/M8*10000</f>
        <v>2.8239916508072933</v>
      </c>
      <c r="G8" s="7">
        <v>4</v>
      </c>
      <c r="H8" s="25">
        <f>+G8/M8*1000</f>
        <v>4.9112898274909444E-2</v>
      </c>
      <c r="I8" s="7">
        <v>17</v>
      </c>
      <c r="J8" s="34">
        <f>+I8/$M$8*10000</f>
        <v>2.0872981766836514</v>
      </c>
      <c r="K8" s="7">
        <v>7</v>
      </c>
      <c r="L8" s="34">
        <f>+K8/$M$8*10000</f>
        <v>0.85947571981091531</v>
      </c>
      <c r="M8" s="26">
        <v>81445</v>
      </c>
    </row>
    <row r="9" spans="2:54">
      <c r="B9" s="3" t="s">
        <v>3</v>
      </c>
      <c r="C9" s="4">
        <v>44</v>
      </c>
      <c r="D9" s="14">
        <f>+C9/M9*1000</f>
        <v>0.79617834394904463</v>
      </c>
      <c r="E9" s="4">
        <v>19</v>
      </c>
      <c r="F9" s="14">
        <f>+E9/M9*1000</f>
        <v>0.34380428488708742</v>
      </c>
      <c r="G9" s="4">
        <v>6</v>
      </c>
      <c r="H9" s="14">
        <f t="shared" ref="H9:H57" si="0">+G9/M9*1000</f>
        <v>0.10856977417486971</v>
      </c>
      <c r="I9" s="4">
        <v>11</v>
      </c>
      <c r="J9" s="34">
        <f t="shared" ref="J9:J57" si="1">+I9/$M$8*10000</f>
        <v>1.3506047025600099</v>
      </c>
      <c r="K9" s="4">
        <v>3</v>
      </c>
      <c r="L9" s="34">
        <f t="shared" ref="L9:L57" si="2">+K9/$M$8*10000</f>
        <v>0.36834673706182092</v>
      </c>
      <c r="M9" s="18">
        <v>55264</v>
      </c>
    </row>
    <row r="10" spans="2:54">
      <c r="B10" s="3" t="s">
        <v>8</v>
      </c>
      <c r="C10" s="4">
        <v>20</v>
      </c>
      <c r="D10" s="14">
        <f t="shared" ref="D10:D57" si="3">+C10/M10*1000</f>
        <v>0.2227345115988997</v>
      </c>
      <c r="E10" s="4">
        <v>21</v>
      </c>
      <c r="F10" s="14">
        <f t="shared" ref="F10:F56" si="4">+E10/M10*1000</f>
        <v>0.23387123717884467</v>
      </c>
      <c r="G10" s="4">
        <v>5</v>
      </c>
      <c r="H10" s="14">
        <f t="shared" si="0"/>
        <v>5.5683627899724926E-2</v>
      </c>
      <c r="I10" s="4">
        <v>18</v>
      </c>
      <c r="J10" s="34">
        <f t="shared" si="1"/>
        <v>2.2100804223709249</v>
      </c>
      <c r="K10" s="4">
        <v>11</v>
      </c>
      <c r="L10" s="34">
        <f t="shared" si="2"/>
        <v>1.3506047025600099</v>
      </c>
      <c r="M10" s="18">
        <v>89793</v>
      </c>
    </row>
    <row r="11" spans="2:54">
      <c r="B11" s="3" t="s">
        <v>9</v>
      </c>
      <c r="C11" s="4">
        <v>49</v>
      </c>
      <c r="D11" s="14">
        <f t="shared" si="3"/>
        <v>0.34081740533622679</v>
      </c>
      <c r="E11" s="4">
        <v>41</v>
      </c>
      <c r="F11" s="14">
        <f t="shared" si="4"/>
        <v>0.28517374732214895</v>
      </c>
      <c r="G11" s="4">
        <v>5</v>
      </c>
      <c r="H11" s="14">
        <f t="shared" si="0"/>
        <v>3.4777286258798654E-2</v>
      </c>
      <c r="I11" s="4">
        <v>39</v>
      </c>
      <c r="J11" s="34">
        <f t="shared" si="1"/>
        <v>4.7885075818036711</v>
      </c>
      <c r="K11" s="4">
        <v>13</v>
      </c>
      <c r="L11" s="34">
        <f t="shared" si="2"/>
        <v>1.596169193934557</v>
      </c>
      <c r="M11" s="18">
        <v>143772</v>
      </c>
    </row>
    <row r="12" spans="2:54">
      <c r="B12" s="3" t="s">
        <v>11</v>
      </c>
      <c r="C12" s="4">
        <v>11</v>
      </c>
      <c r="D12" s="14">
        <f t="shared" si="3"/>
        <v>1.2294623896278083</v>
      </c>
      <c r="E12" s="4">
        <v>7</v>
      </c>
      <c r="F12" s="14">
        <f t="shared" si="4"/>
        <v>0.78238515703587797</v>
      </c>
      <c r="G12" s="4">
        <v>1</v>
      </c>
      <c r="H12" s="14">
        <f t="shared" si="0"/>
        <v>0.11176930814798255</v>
      </c>
      <c r="I12" s="4">
        <v>4</v>
      </c>
      <c r="J12" s="34">
        <f t="shared" si="1"/>
        <v>0.49112898274909444</v>
      </c>
      <c r="K12" s="4">
        <v>3</v>
      </c>
      <c r="L12" s="34">
        <f t="shared" si="2"/>
        <v>0.36834673706182092</v>
      </c>
      <c r="M12" s="18">
        <v>8947</v>
      </c>
    </row>
    <row r="13" spans="2:54">
      <c r="B13" s="3" t="s">
        <v>12</v>
      </c>
      <c r="C13" s="4">
        <v>4</v>
      </c>
      <c r="D13" s="14">
        <f t="shared" si="3"/>
        <v>1.3703323055841041</v>
      </c>
      <c r="E13" s="4">
        <v>4</v>
      </c>
      <c r="F13" s="14">
        <f t="shared" si="4"/>
        <v>1.3703323055841041</v>
      </c>
      <c r="G13" s="4">
        <v>1</v>
      </c>
      <c r="H13" s="14">
        <f t="shared" si="0"/>
        <v>0.34258307639602603</v>
      </c>
      <c r="I13" s="4">
        <v>2</v>
      </c>
      <c r="J13" s="34">
        <f t="shared" si="1"/>
        <v>0.24556449137454722</v>
      </c>
      <c r="K13" s="4">
        <v>2</v>
      </c>
      <c r="L13" s="34">
        <f t="shared" si="2"/>
        <v>0.24556449137454722</v>
      </c>
      <c r="M13" s="18">
        <v>2919</v>
      </c>
    </row>
    <row r="14" spans="2:54">
      <c r="B14" s="3" t="s">
        <v>20</v>
      </c>
      <c r="C14" s="4">
        <v>22</v>
      </c>
      <c r="D14" s="14">
        <f t="shared" si="3"/>
        <v>0.45598690073994241</v>
      </c>
      <c r="E14" s="4">
        <v>28</v>
      </c>
      <c r="F14" s="14">
        <f t="shared" si="4"/>
        <v>0.58034696457810853</v>
      </c>
      <c r="G14" s="4">
        <v>2</v>
      </c>
      <c r="H14" s="14">
        <f t="shared" si="0"/>
        <v>4.1453354612722038E-2</v>
      </c>
      <c r="I14" s="4">
        <v>17</v>
      </c>
      <c r="J14" s="34">
        <f t="shared" si="1"/>
        <v>2.0872981766836514</v>
      </c>
      <c r="K14" s="4">
        <v>9</v>
      </c>
      <c r="L14" s="34">
        <f t="shared" si="2"/>
        <v>1.1050402111854625</v>
      </c>
      <c r="M14" s="18">
        <v>48247</v>
      </c>
    </row>
    <row r="15" spans="2:54">
      <c r="B15" s="3" t="s">
        <v>21</v>
      </c>
      <c r="C15" s="4">
        <v>13</v>
      </c>
      <c r="D15" s="14">
        <f t="shared" si="3"/>
        <v>0.16878951946922188</v>
      </c>
      <c r="E15" s="4">
        <v>17</v>
      </c>
      <c r="F15" s="14">
        <f t="shared" si="4"/>
        <v>0.22072475622898247</v>
      </c>
      <c r="G15" s="4">
        <v>3</v>
      </c>
      <c r="H15" s="14">
        <f t="shared" si="0"/>
        <v>3.8951427569820431E-2</v>
      </c>
      <c r="I15" s="4">
        <v>12</v>
      </c>
      <c r="J15" s="34">
        <f t="shared" si="1"/>
        <v>1.4733869482472837</v>
      </c>
      <c r="K15" s="4">
        <v>7</v>
      </c>
      <c r="L15" s="34">
        <f t="shared" si="2"/>
        <v>0.85947571981091531</v>
      </c>
      <c r="M15" s="18">
        <v>77019</v>
      </c>
    </row>
    <row r="16" spans="2:54">
      <c r="B16" s="3" t="s">
        <v>22</v>
      </c>
      <c r="C16" s="4">
        <v>13</v>
      </c>
      <c r="D16" s="14">
        <f t="shared" si="3"/>
        <v>0.44060328757837658</v>
      </c>
      <c r="E16" s="4">
        <v>17</v>
      </c>
      <c r="F16" s="14">
        <f t="shared" si="4"/>
        <v>0.57617352991018467</v>
      </c>
      <c r="G16" s="4">
        <v>1</v>
      </c>
      <c r="H16" s="14">
        <f t="shared" si="0"/>
        <v>3.3892560582952043E-2</v>
      </c>
      <c r="I16" s="4">
        <v>17</v>
      </c>
      <c r="J16" s="34">
        <f t="shared" si="1"/>
        <v>2.0872981766836514</v>
      </c>
      <c r="K16" s="4">
        <v>5</v>
      </c>
      <c r="L16" s="34">
        <f t="shared" si="2"/>
        <v>0.61391122843636814</v>
      </c>
      <c r="M16" s="18">
        <v>29505</v>
      </c>
    </row>
    <row r="17" spans="2:13">
      <c r="B17" s="3" t="s">
        <v>28</v>
      </c>
      <c r="C17" s="4">
        <v>22</v>
      </c>
      <c r="D17" s="14">
        <f t="shared" si="3"/>
        <v>0.41637488880897855</v>
      </c>
      <c r="E17" s="4">
        <v>23</v>
      </c>
      <c r="F17" s="14">
        <f t="shared" si="4"/>
        <v>0.4353010201184776</v>
      </c>
      <c r="G17" s="4">
        <v>1</v>
      </c>
      <c r="H17" s="14">
        <f t="shared" si="0"/>
        <v>1.8926131309499026E-2</v>
      </c>
      <c r="I17" s="4">
        <v>21</v>
      </c>
      <c r="J17" s="34">
        <f t="shared" si="1"/>
        <v>2.5784271594327461</v>
      </c>
      <c r="K17" s="4">
        <v>9</v>
      </c>
      <c r="L17" s="34">
        <f t="shared" si="2"/>
        <v>1.1050402111854625</v>
      </c>
      <c r="M17" s="18">
        <v>52837</v>
      </c>
    </row>
    <row r="18" spans="2:13">
      <c r="B18" s="3" t="s">
        <v>29</v>
      </c>
      <c r="C18" s="4">
        <v>19</v>
      </c>
      <c r="D18" s="14">
        <f t="shared" si="3"/>
        <v>0.38649308380797398</v>
      </c>
      <c r="E18" s="4">
        <v>29</v>
      </c>
      <c r="F18" s="14">
        <f t="shared" si="4"/>
        <v>0.58991049633848658</v>
      </c>
      <c r="G18" s="4">
        <v>5</v>
      </c>
      <c r="H18" s="14">
        <f t="shared" si="0"/>
        <v>0.1017087062652563</v>
      </c>
      <c r="I18" s="4">
        <v>18</v>
      </c>
      <c r="J18" s="34">
        <f t="shared" si="1"/>
        <v>2.2100804223709249</v>
      </c>
      <c r="K18" s="4">
        <v>7</v>
      </c>
      <c r="L18" s="34">
        <f t="shared" si="2"/>
        <v>0.85947571981091531</v>
      </c>
      <c r="M18" s="18">
        <v>49160</v>
      </c>
    </row>
    <row r="19" spans="2:13">
      <c r="B19" s="3" t="s">
        <v>30</v>
      </c>
      <c r="C19" s="4">
        <v>1</v>
      </c>
      <c r="D19" s="14">
        <f t="shared" si="3"/>
        <v>0.5527915975677169</v>
      </c>
      <c r="E19" s="4">
        <v>1</v>
      </c>
      <c r="F19" s="14">
        <f t="shared" si="4"/>
        <v>0.5527915975677169</v>
      </c>
      <c r="G19" s="4"/>
      <c r="H19" s="14">
        <f t="shared" si="0"/>
        <v>0</v>
      </c>
      <c r="I19" s="4"/>
      <c r="J19" s="34">
        <f t="shared" si="1"/>
        <v>0</v>
      </c>
      <c r="K19" s="4"/>
      <c r="L19" s="34">
        <f t="shared" si="2"/>
        <v>0</v>
      </c>
      <c r="M19" s="18">
        <v>1809</v>
      </c>
    </row>
    <row r="20" spans="2:13">
      <c r="B20" s="3" t="s">
        <v>31</v>
      </c>
      <c r="C20" s="4">
        <v>47</v>
      </c>
      <c r="D20" s="14">
        <f t="shared" si="3"/>
        <v>0.37690154850402163</v>
      </c>
      <c r="E20" s="4">
        <v>50</v>
      </c>
      <c r="F20" s="14">
        <f t="shared" si="4"/>
        <v>0.40095909415321451</v>
      </c>
      <c r="G20" s="4">
        <v>7</v>
      </c>
      <c r="H20" s="14">
        <f t="shared" si="0"/>
        <v>5.6134273181450034E-2</v>
      </c>
      <c r="I20" s="4">
        <v>36</v>
      </c>
      <c r="J20" s="34">
        <f t="shared" si="1"/>
        <v>4.4201608447418499</v>
      </c>
      <c r="K20" s="4">
        <v>20</v>
      </c>
      <c r="L20" s="34">
        <f t="shared" si="2"/>
        <v>2.4556449137454726</v>
      </c>
      <c r="M20" s="18">
        <v>124701</v>
      </c>
    </row>
    <row r="21" spans="2:13">
      <c r="B21" s="3" t="s">
        <v>32</v>
      </c>
      <c r="C21" s="4"/>
      <c r="D21" s="14">
        <f t="shared" si="3"/>
        <v>0</v>
      </c>
      <c r="E21" s="4"/>
      <c r="F21" s="14">
        <f t="shared" si="4"/>
        <v>0</v>
      </c>
      <c r="G21" s="4"/>
      <c r="H21" s="14">
        <f t="shared" si="0"/>
        <v>0</v>
      </c>
      <c r="I21" s="4"/>
      <c r="J21" s="34">
        <f t="shared" si="1"/>
        <v>0</v>
      </c>
      <c r="K21" s="4"/>
      <c r="L21" s="34">
        <f t="shared" si="2"/>
        <v>0</v>
      </c>
      <c r="M21" s="18">
        <v>556</v>
      </c>
    </row>
    <row r="22" spans="2:13">
      <c r="B22" s="3" t="s">
        <v>33</v>
      </c>
      <c r="C22" s="4"/>
      <c r="D22" s="14">
        <f t="shared" si="3"/>
        <v>0</v>
      </c>
      <c r="E22" s="4">
        <v>1</v>
      </c>
      <c r="F22" s="14">
        <f t="shared" si="4"/>
        <v>0.67613252197430695</v>
      </c>
      <c r="G22" s="4"/>
      <c r="H22" s="14">
        <f t="shared" si="0"/>
        <v>0</v>
      </c>
      <c r="I22" s="4">
        <v>1</v>
      </c>
      <c r="J22" s="34">
        <f t="shared" si="1"/>
        <v>0.12278224568727361</v>
      </c>
      <c r="K22" s="4"/>
      <c r="L22" s="34">
        <f t="shared" si="2"/>
        <v>0</v>
      </c>
      <c r="M22" s="18">
        <v>1479</v>
      </c>
    </row>
    <row r="23" spans="2:13">
      <c r="B23" s="3" t="s">
        <v>34</v>
      </c>
      <c r="C23" s="4"/>
      <c r="D23" s="14">
        <f t="shared" si="3"/>
        <v>0</v>
      </c>
      <c r="E23" s="4">
        <v>1</v>
      </c>
      <c r="F23" s="14">
        <f t="shared" si="4"/>
        <v>0.73475385745775157</v>
      </c>
      <c r="G23" s="4"/>
      <c r="H23" s="14">
        <f t="shared" si="0"/>
        <v>0</v>
      </c>
      <c r="I23" s="4"/>
      <c r="J23" s="34">
        <f t="shared" si="1"/>
        <v>0</v>
      </c>
      <c r="K23" s="4"/>
      <c r="L23" s="34">
        <f t="shared" si="2"/>
        <v>0</v>
      </c>
      <c r="M23" s="18">
        <v>1361</v>
      </c>
    </row>
    <row r="24" spans="2:13">
      <c r="B24" s="3" t="s">
        <v>35</v>
      </c>
      <c r="C24" s="4">
        <v>1</v>
      </c>
      <c r="D24" s="14">
        <f t="shared" si="3"/>
        <v>0.24420024420024419</v>
      </c>
      <c r="E24" s="4"/>
      <c r="F24" s="14">
        <f t="shared" si="4"/>
        <v>0</v>
      </c>
      <c r="G24" s="4"/>
      <c r="H24" s="14">
        <f t="shared" si="0"/>
        <v>0</v>
      </c>
      <c r="I24" s="4">
        <v>2</v>
      </c>
      <c r="J24" s="34">
        <f t="shared" si="1"/>
        <v>0.24556449137454722</v>
      </c>
      <c r="K24" s="4"/>
      <c r="L24" s="34">
        <f t="shared" si="2"/>
        <v>0</v>
      </c>
      <c r="M24" s="18">
        <v>4095</v>
      </c>
    </row>
    <row r="25" spans="2:13">
      <c r="B25" s="3" t="s">
        <v>36</v>
      </c>
      <c r="C25" s="4">
        <v>3</v>
      </c>
      <c r="D25" s="14">
        <f t="shared" si="3"/>
        <v>0.15471892728210418</v>
      </c>
      <c r="E25" s="4">
        <v>7</v>
      </c>
      <c r="F25" s="14">
        <f t="shared" si="4"/>
        <v>0.36101083032490972</v>
      </c>
      <c r="G25" s="4"/>
      <c r="H25" s="14">
        <f t="shared" si="0"/>
        <v>0</v>
      </c>
      <c r="I25" s="4">
        <v>2</v>
      </c>
      <c r="J25" s="34">
        <f t="shared" si="1"/>
        <v>0.24556449137454722</v>
      </c>
      <c r="K25" s="4">
        <v>1</v>
      </c>
      <c r="L25" s="34">
        <f t="shared" si="2"/>
        <v>0.12278224568727361</v>
      </c>
      <c r="M25" s="18">
        <v>19390</v>
      </c>
    </row>
    <row r="26" spans="2:13">
      <c r="B26" s="3" t="s">
        <v>38</v>
      </c>
      <c r="C26" s="4">
        <v>1</v>
      </c>
      <c r="D26" s="14">
        <f t="shared" si="3"/>
        <v>0.66312997347480107</v>
      </c>
      <c r="E26" s="4"/>
      <c r="F26" s="14">
        <f t="shared" si="4"/>
        <v>0</v>
      </c>
      <c r="G26" s="4"/>
      <c r="H26" s="14">
        <f t="shared" si="0"/>
        <v>0</v>
      </c>
      <c r="I26" s="4">
        <v>1</v>
      </c>
      <c r="J26" s="34">
        <f t="shared" si="1"/>
        <v>0.12278224568727361</v>
      </c>
      <c r="K26" s="4"/>
      <c r="L26" s="34">
        <f t="shared" si="2"/>
        <v>0</v>
      </c>
      <c r="M26" s="18">
        <v>1508</v>
      </c>
    </row>
    <row r="27" spans="2:13">
      <c r="B27" s="3" t="s">
        <v>39</v>
      </c>
      <c r="C27" s="4">
        <v>4</v>
      </c>
      <c r="D27" s="14">
        <f t="shared" si="3"/>
        <v>1.828989483310471</v>
      </c>
      <c r="E27" s="4">
        <v>1</v>
      </c>
      <c r="F27" s="14">
        <f t="shared" si="4"/>
        <v>0.45724737082761774</v>
      </c>
      <c r="G27" s="4"/>
      <c r="H27" s="14">
        <f t="shared" si="0"/>
        <v>0</v>
      </c>
      <c r="I27" s="4">
        <v>1</v>
      </c>
      <c r="J27" s="34">
        <f t="shared" si="1"/>
        <v>0.12278224568727361</v>
      </c>
      <c r="K27" s="4">
        <v>1</v>
      </c>
      <c r="L27" s="34">
        <f t="shared" si="2"/>
        <v>0.12278224568727361</v>
      </c>
      <c r="M27" s="18">
        <v>2187</v>
      </c>
    </row>
    <row r="28" spans="2:13">
      <c r="B28" s="3" t="s">
        <v>40</v>
      </c>
      <c r="C28" s="4">
        <v>3</v>
      </c>
      <c r="D28" s="14">
        <f t="shared" si="3"/>
        <v>2.3659305993690851</v>
      </c>
      <c r="E28" s="4">
        <v>2</v>
      </c>
      <c r="F28" s="14">
        <f t="shared" si="4"/>
        <v>1.5772870662460567</v>
      </c>
      <c r="G28" s="4"/>
      <c r="H28" s="14">
        <f t="shared" si="0"/>
        <v>0</v>
      </c>
      <c r="I28" s="4"/>
      <c r="J28" s="34">
        <f t="shared" si="1"/>
        <v>0</v>
      </c>
      <c r="K28" s="4"/>
      <c r="L28" s="34">
        <f t="shared" si="2"/>
        <v>0</v>
      </c>
      <c r="M28" s="18">
        <v>1268</v>
      </c>
    </row>
    <row r="29" spans="2:13">
      <c r="B29" s="3" t="s">
        <v>41</v>
      </c>
      <c r="C29" s="4">
        <v>1</v>
      </c>
      <c r="D29" s="14">
        <f t="shared" si="3"/>
        <v>0.18335166850018336</v>
      </c>
      <c r="E29" s="4">
        <v>2</v>
      </c>
      <c r="F29" s="14">
        <f t="shared" si="4"/>
        <v>0.36670333700036672</v>
      </c>
      <c r="G29" s="4"/>
      <c r="H29" s="14">
        <f t="shared" si="0"/>
        <v>0</v>
      </c>
      <c r="I29" s="4">
        <v>1</v>
      </c>
      <c r="J29" s="34">
        <f t="shared" si="1"/>
        <v>0.12278224568727361</v>
      </c>
      <c r="K29" s="4"/>
      <c r="L29" s="34">
        <f t="shared" si="2"/>
        <v>0</v>
      </c>
      <c r="M29" s="18">
        <v>5454</v>
      </c>
    </row>
    <row r="30" spans="2:13">
      <c r="B30" s="3" t="s">
        <v>43</v>
      </c>
      <c r="C30" s="4">
        <v>15</v>
      </c>
      <c r="D30" s="14">
        <f t="shared" si="3"/>
        <v>0.19789701439370952</v>
      </c>
      <c r="E30" s="4">
        <v>14</v>
      </c>
      <c r="F30" s="14">
        <f t="shared" si="4"/>
        <v>0.18470388010079555</v>
      </c>
      <c r="G30" s="4">
        <v>4</v>
      </c>
      <c r="H30" s="14">
        <f t="shared" si="0"/>
        <v>5.2772537171655871E-2</v>
      </c>
      <c r="I30" s="4">
        <v>9</v>
      </c>
      <c r="J30" s="34">
        <f t="shared" si="1"/>
        <v>1.1050402111854625</v>
      </c>
      <c r="K30" s="4">
        <v>9</v>
      </c>
      <c r="L30" s="34">
        <f t="shared" si="2"/>
        <v>1.1050402111854625</v>
      </c>
      <c r="M30" s="18">
        <v>75797</v>
      </c>
    </row>
    <row r="31" spans="2:13">
      <c r="B31" s="3" t="s">
        <v>45</v>
      </c>
      <c r="C31" s="4">
        <v>7</v>
      </c>
      <c r="D31" s="14">
        <f t="shared" si="3"/>
        <v>0.47223908790393304</v>
      </c>
      <c r="E31" s="4">
        <v>6</v>
      </c>
      <c r="F31" s="14">
        <f t="shared" si="4"/>
        <v>0.40477636106051407</v>
      </c>
      <c r="G31" s="4"/>
      <c r="H31" s="14">
        <f t="shared" si="0"/>
        <v>0</v>
      </c>
      <c r="I31" s="4">
        <v>5</v>
      </c>
      <c r="J31" s="34">
        <f t="shared" si="1"/>
        <v>0.61391122843636814</v>
      </c>
      <c r="K31" s="4">
        <v>4</v>
      </c>
      <c r="L31" s="34">
        <f t="shared" si="2"/>
        <v>0.49112898274909444</v>
      </c>
      <c r="M31" s="18">
        <v>14823</v>
      </c>
    </row>
    <row r="32" spans="2:13">
      <c r="B32" s="3" t="s">
        <v>48</v>
      </c>
      <c r="C32" s="4">
        <v>3</v>
      </c>
      <c r="D32" s="14">
        <f t="shared" si="3"/>
        <v>0.2449779519843214</v>
      </c>
      <c r="E32" s="4">
        <v>2</v>
      </c>
      <c r="F32" s="14">
        <f t="shared" si="4"/>
        <v>0.16331863465621427</v>
      </c>
      <c r="G32" s="4"/>
      <c r="H32" s="14">
        <f t="shared" si="0"/>
        <v>0</v>
      </c>
      <c r="I32" s="4">
        <v>2</v>
      </c>
      <c r="J32" s="34">
        <f t="shared" si="1"/>
        <v>0.24556449137454722</v>
      </c>
      <c r="K32" s="4">
        <v>4</v>
      </c>
      <c r="L32" s="34">
        <f t="shared" si="2"/>
        <v>0.49112898274909444</v>
      </c>
      <c r="M32" s="18">
        <v>12246</v>
      </c>
    </row>
    <row r="33" spans="2:14">
      <c r="B33" s="3" t="s">
        <v>49</v>
      </c>
      <c r="C33" s="4">
        <v>4</v>
      </c>
      <c r="D33" s="14">
        <f t="shared" si="3"/>
        <v>1.6673614005835766</v>
      </c>
      <c r="E33" s="4">
        <v>6</v>
      </c>
      <c r="F33" s="14">
        <f t="shared" si="4"/>
        <v>2.5010421008753645</v>
      </c>
      <c r="G33" s="4">
        <v>1</v>
      </c>
      <c r="H33" s="14">
        <f t="shared" si="0"/>
        <v>0.41684035014589416</v>
      </c>
      <c r="I33" s="4">
        <v>4</v>
      </c>
      <c r="J33" s="34">
        <f t="shared" si="1"/>
        <v>0.49112898274909444</v>
      </c>
      <c r="K33" s="4">
        <v>2</v>
      </c>
      <c r="L33" s="34">
        <f t="shared" si="2"/>
        <v>0.24556449137454722</v>
      </c>
      <c r="M33" s="18">
        <v>2399</v>
      </c>
    </row>
    <row r="34" spans="2:14">
      <c r="B34" s="3" t="s">
        <v>50</v>
      </c>
      <c r="C34" s="4">
        <v>8</v>
      </c>
      <c r="D34" s="14">
        <f t="shared" si="3"/>
        <v>0.31693209729815386</v>
      </c>
      <c r="E34" s="4">
        <v>5</v>
      </c>
      <c r="F34" s="14">
        <f t="shared" si="4"/>
        <v>0.19808256081134618</v>
      </c>
      <c r="G34" s="4">
        <v>1</v>
      </c>
      <c r="H34" s="14">
        <f t="shared" si="0"/>
        <v>3.9616512162269232E-2</v>
      </c>
      <c r="I34" s="4">
        <v>7</v>
      </c>
      <c r="J34" s="34">
        <f t="shared" si="1"/>
        <v>0.85947571981091531</v>
      </c>
      <c r="K34" s="4">
        <v>4</v>
      </c>
      <c r="L34" s="34">
        <f t="shared" si="2"/>
        <v>0.49112898274909444</v>
      </c>
      <c r="M34" s="18">
        <v>25242</v>
      </c>
    </row>
    <row r="35" spans="2:14">
      <c r="B35" s="3" t="s">
        <v>52</v>
      </c>
      <c r="C35" s="4"/>
      <c r="D35" s="14">
        <f t="shared" si="3"/>
        <v>0</v>
      </c>
      <c r="E35" s="4"/>
      <c r="F35" s="14">
        <f t="shared" si="4"/>
        <v>0</v>
      </c>
      <c r="G35" s="4"/>
      <c r="H35" s="14">
        <f t="shared" si="0"/>
        <v>0</v>
      </c>
      <c r="I35" s="4"/>
      <c r="J35" s="34">
        <f t="shared" si="1"/>
        <v>0</v>
      </c>
      <c r="K35" s="4"/>
      <c r="L35" s="34">
        <f t="shared" si="2"/>
        <v>0</v>
      </c>
      <c r="M35" s="18">
        <v>1121</v>
      </c>
    </row>
    <row r="36" spans="2:14">
      <c r="B36" s="19" t="s">
        <v>53</v>
      </c>
      <c r="C36" s="20">
        <v>11</v>
      </c>
      <c r="D36" s="21">
        <f t="shared" si="3"/>
        <v>0.45819969175657099</v>
      </c>
      <c r="E36" s="20">
        <v>8</v>
      </c>
      <c r="F36" s="21">
        <f t="shared" si="4"/>
        <v>0.33323613945932434</v>
      </c>
      <c r="G36" s="20">
        <v>1</v>
      </c>
      <c r="H36" s="21">
        <f t="shared" si="0"/>
        <v>4.1654517432415543E-2</v>
      </c>
      <c r="I36" s="20">
        <v>7</v>
      </c>
      <c r="J36" s="77">
        <f t="shared" si="1"/>
        <v>0.85947571981091531</v>
      </c>
      <c r="K36" s="20">
        <v>6</v>
      </c>
      <c r="L36" s="77">
        <f t="shared" si="2"/>
        <v>0.73669347412364183</v>
      </c>
      <c r="M36" s="22">
        <v>24007</v>
      </c>
    </row>
    <row r="37" spans="2:14">
      <c r="B37" s="27" t="s">
        <v>87</v>
      </c>
      <c r="C37" s="28"/>
      <c r="D37" s="29"/>
      <c r="E37" s="28"/>
      <c r="F37" s="30"/>
      <c r="G37" s="28"/>
      <c r="H37" s="30"/>
      <c r="I37" s="28"/>
      <c r="J37" s="78"/>
      <c r="K37" s="28"/>
      <c r="L37" s="78"/>
      <c r="M37" s="32"/>
    </row>
    <row r="38" spans="2:14">
      <c r="B38" s="23" t="s">
        <v>1</v>
      </c>
      <c r="C38" s="24">
        <v>1</v>
      </c>
      <c r="D38" s="25">
        <f t="shared" si="3"/>
        <v>1.0660980810234542</v>
      </c>
      <c r="E38" s="24">
        <v>1</v>
      </c>
      <c r="F38" s="25">
        <f t="shared" si="4"/>
        <v>1.0660980810234542</v>
      </c>
      <c r="G38" s="24"/>
      <c r="H38" s="25">
        <f t="shared" si="0"/>
        <v>0</v>
      </c>
      <c r="I38" s="24"/>
      <c r="J38" s="34">
        <f t="shared" si="1"/>
        <v>0</v>
      </c>
      <c r="K38" s="24"/>
      <c r="L38" s="34">
        <f t="shared" si="2"/>
        <v>0</v>
      </c>
      <c r="M38" s="26">
        <v>938</v>
      </c>
      <c r="N38" s="13"/>
    </row>
    <row r="39" spans="2:14">
      <c r="B39" s="9" t="s">
        <v>4</v>
      </c>
      <c r="C39" s="4">
        <v>5</v>
      </c>
      <c r="D39" s="14">
        <f t="shared" si="3"/>
        <v>2.0267531414673692</v>
      </c>
      <c r="E39" s="4">
        <v>7</v>
      </c>
      <c r="F39" s="14">
        <f t="shared" si="4"/>
        <v>2.8374543980543172</v>
      </c>
      <c r="G39" s="4"/>
      <c r="H39" s="14">
        <f t="shared" si="0"/>
        <v>0</v>
      </c>
      <c r="I39" s="4">
        <v>5</v>
      </c>
      <c r="J39" s="34">
        <f t="shared" si="1"/>
        <v>0.61391122843636814</v>
      </c>
      <c r="K39" s="4">
        <v>2</v>
      </c>
      <c r="L39" s="34">
        <f t="shared" si="2"/>
        <v>0.24556449137454722</v>
      </c>
      <c r="M39" s="18">
        <v>2467</v>
      </c>
      <c r="N39" s="13"/>
    </row>
    <row r="40" spans="2:14">
      <c r="B40" s="9" t="s">
        <v>5</v>
      </c>
      <c r="C40" s="4">
        <v>4</v>
      </c>
      <c r="D40" s="14">
        <f t="shared" si="3"/>
        <v>1.9333011116481391</v>
      </c>
      <c r="E40" s="4">
        <v>7</v>
      </c>
      <c r="F40" s="14">
        <f t="shared" si="4"/>
        <v>3.3832769453842437</v>
      </c>
      <c r="G40" s="4">
        <v>1</v>
      </c>
      <c r="H40" s="14">
        <f t="shared" si="0"/>
        <v>0.48332527791203478</v>
      </c>
      <c r="I40" s="4">
        <v>5</v>
      </c>
      <c r="J40" s="34">
        <f t="shared" si="1"/>
        <v>0.61391122843636814</v>
      </c>
      <c r="K40" s="4">
        <v>1</v>
      </c>
      <c r="L40" s="34">
        <f t="shared" si="2"/>
        <v>0.12278224568727361</v>
      </c>
      <c r="M40" s="18">
        <v>2069</v>
      </c>
      <c r="N40" s="13"/>
    </row>
    <row r="41" spans="2:14">
      <c r="B41" s="9" t="s">
        <v>7</v>
      </c>
      <c r="C41" s="4">
        <v>10</v>
      </c>
      <c r="D41" s="14">
        <f t="shared" si="3"/>
        <v>3.0441400304414001</v>
      </c>
      <c r="E41" s="4">
        <v>8</v>
      </c>
      <c r="F41" s="14">
        <f t="shared" si="4"/>
        <v>2.4353120243531206</v>
      </c>
      <c r="G41" s="4">
        <v>3</v>
      </c>
      <c r="H41" s="14">
        <f t="shared" si="0"/>
        <v>0.91324200913242004</v>
      </c>
      <c r="I41" s="4">
        <v>4</v>
      </c>
      <c r="J41" s="34">
        <f t="shared" si="1"/>
        <v>0.49112898274909444</v>
      </c>
      <c r="K41" s="4">
        <v>2</v>
      </c>
      <c r="L41" s="34">
        <f t="shared" si="2"/>
        <v>0.24556449137454722</v>
      </c>
      <c r="M41" s="18">
        <v>3285</v>
      </c>
      <c r="N41" s="13"/>
    </row>
    <row r="42" spans="2:14">
      <c r="B42" s="9" t="s">
        <v>13</v>
      </c>
      <c r="C42" s="4">
        <v>15</v>
      </c>
      <c r="D42" s="14">
        <f t="shared" si="3"/>
        <v>1.9872813990461047</v>
      </c>
      <c r="E42" s="4">
        <v>13</v>
      </c>
      <c r="F42" s="14">
        <f t="shared" si="4"/>
        <v>1.7223105458399575</v>
      </c>
      <c r="G42" s="4"/>
      <c r="H42" s="14">
        <f t="shared" si="0"/>
        <v>0</v>
      </c>
      <c r="I42" s="4">
        <v>10</v>
      </c>
      <c r="J42" s="34">
        <f t="shared" si="1"/>
        <v>1.2278224568727363</v>
      </c>
      <c r="K42" s="4">
        <v>3</v>
      </c>
      <c r="L42" s="34">
        <f t="shared" si="2"/>
        <v>0.36834673706182092</v>
      </c>
      <c r="M42" s="18">
        <v>7548</v>
      </c>
      <c r="N42" s="13"/>
    </row>
    <row r="43" spans="2:14">
      <c r="B43" s="9" t="s">
        <v>16</v>
      </c>
      <c r="C43" s="4">
        <v>1</v>
      </c>
      <c r="D43" s="14">
        <f t="shared" si="3"/>
        <v>0.65963060686015829</v>
      </c>
      <c r="E43" s="4">
        <v>2</v>
      </c>
      <c r="F43" s="14">
        <f t="shared" si="4"/>
        <v>1.3192612137203166</v>
      </c>
      <c r="G43" s="4"/>
      <c r="H43" s="14">
        <f t="shared" si="0"/>
        <v>0</v>
      </c>
      <c r="I43" s="4"/>
      <c r="J43" s="34">
        <f t="shared" si="1"/>
        <v>0</v>
      </c>
      <c r="K43" s="4"/>
      <c r="L43" s="34">
        <f t="shared" si="2"/>
        <v>0</v>
      </c>
      <c r="M43" s="18">
        <v>1516</v>
      </c>
      <c r="N43" s="13"/>
    </row>
    <row r="44" spans="2:14">
      <c r="B44" s="9" t="s">
        <v>17</v>
      </c>
      <c r="C44" s="4">
        <v>1</v>
      </c>
      <c r="D44" s="14">
        <f t="shared" si="3"/>
        <v>1.5455950540958268</v>
      </c>
      <c r="E44" s="4">
        <v>1</v>
      </c>
      <c r="F44" s="14">
        <f t="shared" si="4"/>
        <v>1.5455950540958268</v>
      </c>
      <c r="G44" s="4"/>
      <c r="H44" s="14">
        <f t="shared" si="0"/>
        <v>0</v>
      </c>
      <c r="I44" s="4"/>
      <c r="J44" s="34">
        <f t="shared" si="1"/>
        <v>0</v>
      </c>
      <c r="K44" s="4"/>
      <c r="L44" s="34">
        <f t="shared" si="2"/>
        <v>0</v>
      </c>
      <c r="M44" s="18">
        <v>647</v>
      </c>
      <c r="N44" s="13"/>
    </row>
    <row r="45" spans="2:14">
      <c r="B45" s="9" t="s">
        <v>18</v>
      </c>
      <c r="C45" s="4">
        <v>1</v>
      </c>
      <c r="D45" s="14">
        <f t="shared" si="3"/>
        <v>0.66666666666666663</v>
      </c>
      <c r="E45" s="4">
        <v>1</v>
      </c>
      <c r="F45" s="14">
        <f t="shared" si="4"/>
        <v>0.66666666666666663</v>
      </c>
      <c r="G45" s="4"/>
      <c r="H45" s="14">
        <f t="shared" si="0"/>
        <v>0</v>
      </c>
      <c r="I45" s="4">
        <v>1</v>
      </c>
      <c r="J45" s="34">
        <f t="shared" si="1"/>
        <v>0.12278224568727361</v>
      </c>
      <c r="K45" s="4">
        <v>1</v>
      </c>
      <c r="L45" s="34">
        <f t="shared" si="2"/>
        <v>0.12278224568727361</v>
      </c>
      <c r="M45" s="18">
        <v>1500</v>
      </c>
      <c r="N45" s="13"/>
    </row>
    <row r="46" spans="2:14">
      <c r="B46" s="9" t="s">
        <v>19</v>
      </c>
      <c r="C46" s="4"/>
      <c r="D46" s="14">
        <f t="shared" si="3"/>
        <v>0</v>
      </c>
      <c r="E46" s="4">
        <v>1</v>
      </c>
      <c r="F46" s="14">
        <f t="shared" si="4"/>
        <v>1.4771048744460857</v>
      </c>
      <c r="G46" s="4"/>
      <c r="H46" s="14">
        <f t="shared" si="0"/>
        <v>0</v>
      </c>
      <c r="I46" s="4">
        <v>1</v>
      </c>
      <c r="J46" s="34">
        <f t="shared" si="1"/>
        <v>0.12278224568727361</v>
      </c>
      <c r="K46" s="4"/>
      <c r="L46" s="34">
        <f t="shared" si="2"/>
        <v>0</v>
      </c>
      <c r="M46" s="18">
        <v>677</v>
      </c>
      <c r="N46" s="13"/>
    </row>
    <row r="47" spans="2:14">
      <c r="B47" s="9" t="s">
        <v>23</v>
      </c>
      <c r="C47" s="4">
        <v>1</v>
      </c>
      <c r="D47" s="14">
        <f t="shared" si="3"/>
        <v>0.65703022339027595</v>
      </c>
      <c r="E47" s="4">
        <v>1</v>
      </c>
      <c r="F47" s="14">
        <f t="shared" si="4"/>
        <v>0.65703022339027595</v>
      </c>
      <c r="G47" s="4"/>
      <c r="H47" s="14">
        <f t="shared" si="0"/>
        <v>0</v>
      </c>
      <c r="I47" s="4">
        <v>1</v>
      </c>
      <c r="J47" s="34">
        <f t="shared" si="1"/>
        <v>0.12278224568727361</v>
      </c>
      <c r="K47" s="4"/>
      <c r="L47" s="34">
        <f t="shared" si="2"/>
        <v>0</v>
      </c>
      <c r="M47" s="18">
        <v>1522</v>
      </c>
      <c r="N47" s="13"/>
    </row>
    <row r="48" spans="2:14">
      <c r="B48" s="9" t="s">
        <v>24</v>
      </c>
      <c r="C48" s="4">
        <v>2</v>
      </c>
      <c r="D48" s="14">
        <f t="shared" si="3"/>
        <v>1.5420200462606013</v>
      </c>
      <c r="E48" s="4">
        <v>3</v>
      </c>
      <c r="F48" s="14">
        <f t="shared" si="4"/>
        <v>2.3130300693909023</v>
      </c>
      <c r="G48" s="4"/>
      <c r="H48" s="14">
        <f t="shared" si="0"/>
        <v>0</v>
      </c>
      <c r="I48" s="4">
        <v>1</v>
      </c>
      <c r="J48" s="34">
        <f t="shared" si="1"/>
        <v>0.12278224568727361</v>
      </c>
      <c r="K48" s="4"/>
      <c r="L48" s="34">
        <f t="shared" si="2"/>
        <v>0</v>
      </c>
      <c r="M48" s="18">
        <v>1297</v>
      </c>
      <c r="N48" s="13"/>
    </row>
    <row r="49" spans="2:14">
      <c r="B49" s="9" t="s">
        <v>25</v>
      </c>
      <c r="C49" s="4">
        <v>1</v>
      </c>
      <c r="D49" s="14">
        <f t="shared" si="3"/>
        <v>1.3386880856760375</v>
      </c>
      <c r="E49" s="4">
        <v>1</v>
      </c>
      <c r="F49" s="14">
        <f t="shared" si="4"/>
        <v>1.3386880856760375</v>
      </c>
      <c r="G49" s="4"/>
      <c r="H49" s="14">
        <f t="shared" si="0"/>
        <v>0</v>
      </c>
      <c r="I49" s="4"/>
      <c r="J49" s="34">
        <f t="shared" si="1"/>
        <v>0</v>
      </c>
      <c r="K49" s="4"/>
      <c r="L49" s="34">
        <f t="shared" si="2"/>
        <v>0</v>
      </c>
      <c r="M49" s="18">
        <v>747</v>
      </c>
      <c r="N49" s="13"/>
    </row>
    <row r="50" spans="2:14">
      <c r="B50" s="9" t="s">
        <v>26</v>
      </c>
      <c r="C50" s="4">
        <v>1</v>
      </c>
      <c r="D50" s="14">
        <f t="shared" si="3"/>
        <v>1.9157088122605364</v>
      </c>
      <c r="E50" s="4"/>
      <c r="F50" s="14">
        <f t="shared" si="4"/>
        <v>0</v>
      </c>
      <c r="G50" s="4"/>
      <c r="H50" s="14">
        <f t="shared" si="0"/>
        <v>0</v>
      </c>
      <c r="I50" s="4">
        <v>1</v>
      </c>
      <c r="J50" s="34">
        <f t="shared" si="1"/>
        <v>0.12278224568727361</v>
      </c>
      <c r="K50" s="4"/>
      <c r="L50" s="34">
        <f t="shared" si="2"/>
        <v>0</v>
      </c>
      <c r="M50" s="18">
        <v>522</v>
      </c>
      <c r="N50" s="13"/>
    </row>
    <row r="51" spans="2:14">
      <c r="B51" s="9" t="s">
        <v>27</v>
      </c>
      <c r="C51" s="4">
        <v>57</v>
      </c>
      <c r="D51" s="14">
        <f t="shared" si="3"/>
        <v>0.95573440643863172</v>
      </c>
      <c r="E51" s="4">
        <v>35</v>
      </c>
      <c r="F51" s="14">
        <f t="shared" si="4"/>
        <v>0.58685446009389675</v>
      </c>
      <c r="G51" s="4">
        <v>6</v>
      </c>
      <c r="H51" s="14">
        <f t="shared" si="0"/>
        <v>0.10060362173038229</v>
      </c>
      <c r="I51" s="4">
        <v>26</v>
      </c>
      <c r="J51" s="34">
        <f t="shared" si="1"/>
        <v>3.1923383878691141</v>
      </c>
      <c r="K51" s="4">
        <v>7</v>
      </c>
      <c r="L51" s="34">
        <f t="shared" si="2"/>
        <v>0.85947571981091531</v>
      </c>
      <c r="M51" s="18">
        <v>59640</v>
      </c>
      <c r="N51" s="13"/>
    </row>
    <row r="52" spans="2:14">
      <c r="B52" s="9" t="s">
        <v>37</v>
      </c>
      <c r="C52" s="4">
        <v>4</v>
      </c>
      <c r="D52" s="14">
        <f t="shared" si="3"/>
        <v>2.6058631921824107</v>
      </c>
      <c r="E52" s="4">
        <v>2</v>
      </c>
      <c r="F52" s="14">
        <f t="shared" si="4"/>
        <v>1.3029315960912053</v>
      </c>
      <c r="G52" s="4"/>
      <c r="H52" s="14">
        <f t="shared" si="0"/>
        <v>0</v>
      </c>
      <c r="I52" s="4">
        <v>1</v>
      </c>
      <c r="J52" s="34">
        <f t="shared" si="1"/>
        <v>0.12278224568727361</v>
      </c>
      <c r="K52" s="4"/>
      <c r="L52" s="34">
        <f t="shared" si="2"/>
        <v>0</v>
      </c>
      <c r="M52" s="18">
        <v>1535</v>
      </c>
      <c r="N52" s="13"/>
    </row>
    <row r="53" spans="2:14">
      <c r="B53" s="9" t="s">
        <v>42</v>
      </c>
      <c r="C53" s="4"/>
      <c r="D53" s="14">
        <f t="shared" si="3"/>
        <v>0</v>
      </c>
      <c r="E53" s="4">
        <v>1</v>
      </c>
      <c r="F53" s="14">
        <f t="shared" si="4"/>
        <v>1.4430014430014431</v>
      </c>
      <c r="G53" s="4"/>
      <c r="H53" s="14">
        <f t="shared" si="0"/>
        <v>0</v>
      </c>
      <c r="I53" s="4">
        <v>1</v>
      </c>
      <c r="J53" s="34">
        <f t="shared" si="1"/>
        <v>0.12278224568727361</v>
      </c>
      <c r="K53" s="4"/>
      <c r="L53" s="34">
        <f t="shared" si="2"/>
        <v>0</v>
      </c>
      <c r="M53" s="18">
        <v>693</v>
      </c>
      <c r="N53" s="13"/>
    </row>
    <row r="54" spans="2:14">
      <c r="B54" s="9" t="s">
        <v>44</v>
      </c>
      <c r="C54" s="4">
        <v>1</v>
      </c>
      <c r="D54" s="14">
        <f t="shared" si="3"/>
        <v>1.779359430604982</v>
      </c>
      <c r="E54" s="4">
        <v>1</v>
      </c>
      <c r="F54" s="14">
        <f t="shared" si="4"/>
        <v>1.779359430604982</v>
      </c>
      <c r="G54" s="4"/>
      <c r="H54" s="14">
        <f t="shared" si="0"/>
        <v>0</v>
      </c>
      <c r="I54" s="4"/>
      <c r="J54" s="34">
        <f t="shared" si="1"/>
        <v>0</v>
      </c>
      <c r="K54" s="4"/>
      <c r="L54" s="34">
        <f t="shared" si="2"/>
        <v>0</v>
      </c>
      <c r="M54" s="18">
        <v>562</v>
      </c>
      <c r="N54" s="13"/>
    </row>
    <row r="55" spans="2:14">
      <c r="B55" s="9" t="s">
        <v>46</v>
      </c>
      <c r="C55" s="4">
        <v>5</v>
      </c>
      <c r="D55" s="14">
        <f t="shared" si="3"/>
        <v>3.3377837116154874</v>
      </c>
      <c r="E55" s="4">
        <v>2</v>
      </c>
      <c r="F55" s="14">
        <f t="shared" si="4"/>
        <v>1.3351134846461949</v>
      </c>
      <c r="G55" s="4"/>
      <c r="H55" s="14">
        <f t="shared" si="0"/>
        <v>0</v>
      </c>
      <c r="I55" s="4">
        <v>3</v>
      </c>
      <c r="J55" s="34">
        <f t="shared" si="1"/>
        <v>0.36834673706182092</v>
      </c>
      <c r="K55" s="4"/>
      <c r="L55" s="34">
        <f t="shared" si="2"/>
        <v>0</v>
      </c>
      <c r="M55" s="18">
        <v>1498</v>
      </c>
      <c r="N55" s="13"/>
    </row>
    <row r="56" spans="2:14">
      <c r="B56" s="9" t="s">
        <v>47</v>
      </c>
      <c r="C56" s="4">
        <v>2</v>
      </c>
      <c r="D56" s="14">
        <f t="shared" si="3"/>
        <v>2.5806451612903225</v>
      </c>
      <c r="E56" s="4">
        <v>2</v>
      </c>
      <c r="F56" s="14">
        <f t="shared" si="4"/>
        <v>2.5806451612903225</v>
      </c>
      <c r="G56" s="4"/>
      <c r="H56" s="14">
        <f t="shared" si="0"/>
        <v>0</v>
      </c>
      <c r="I56" s="4">
        <v>1</v>
      </c>
      <c r="J56" s="34">
        <f t="shared" si="1"/>
        <v>0.12278224568727361</v>
      </c>
      <c r="K56" s="4"/>
      <c r="L56" s="34">
        <f t="shared" si="2"/>
        <v>0</v>
      </c>
      <c r="M56" s="18">
        <v>775</v>
      </c>
      <c r="N56" s="13"/>
    </row>
    <row r="57" spans="2:14">
      <c r="B57" s="16" t="s">
        <v>51</v>
      </c>
      <c r="C57" s="5"/>
      <c r="D57" s="37">
        <f t="shared" si="3"/>
        <v>0</v>
      </c>
      <c r="E57" s="5"/>
      <c r="F57" s="21">
        <f t="shared" ref="F57" si="5">+E57/M57*10000</f>
        <v>0</v>
      </c>
      <c r="G57" s="5"/>
      <c r="H57" s="21">
        <f t="shared" si="0"/>
        <v>0</v>
      </c>
      <c r="I57" s="5"/>
      <c r="J57" s="34">
        <f t="shared" si="1"/>
        <v>0</v>
      </c>
      <c r="K57" s="5"/>
      <c r="L57" s="34">
        <f t="shared" si="2"/>
        <v>0</v>
      </c>
      <c r="M57" s="17">
        <v>2165</v>
      </c>
      <c r="N57" s="13"/>
    </row>
    <row r="58" spans="2:14">
      <c r="B58" s="38" t="s">
        <v>84</v>
      </c>
      <c r="C58" s="39"/>
      <c r="D58" s="39"/>
      <c r="E58" s="36"/>
      <c r="F58" s="36"/>
      <c r="G58" s="36"/>
      <c r="H58" s="36"/>
      <c r="I58" s="36"/>
      <c r="J58" s="36"/>
      <c r="K58" s="36"/>
      <c r="L58" s="36"/>
      <c r="M58" s="32"/>
    </row>
    <row r="59" spans="2:14">
      <c r="B59" s="43" t="s">
        <v>55</v>
      </c>
      <c r="C59" s="44">
        <v>3</v>
      </c>
      <c r="D59" s="45">
        <f t="shared" ref="D59:D72" si="6">+C59/M59*1000</f>
        <v>2.5488530161427359</v>
      </c>
      <c r="E59" s="44">
        <v>3</v>
      </c>
      <c r="F59" s="45">
        <f t="shared" ref="F59:F72" si="7">+E59/M59*1000</f>
        <v>2.5488530161427359</v>
      </c>
      <c r="G59" s="44">
        <v>1</v>
      </c>
      <c r="H59" s="45">
        <f t="shared" ref="H59:H72" si="8">+G59/M59*1000</f>
        <v>0.84961767204757865</v>
      </c>
      <c r="I59" s="44">
        <v>3</v>
      </c>
      <c r="J59" s="45">
        <f t="shared" ref="J59:J72" si="9">+I59/M59*1000</f>
        <v>2.5488530161427359</v>
      </c>
      <c r="K59" s="44">
        <v>3</v>
      </c>
      <c r="L59" s="45">
        <f t="shared" ref="L59:L72" si="10">+K59/M59*1000</f>
        <v>2.5488530161427359</v>
      </c>
      <c r="M59" s="46">
        <v>1177</v>
      </c>
    </row>
    <row r="60" spans="2:14">
      <c r="B60" s="47" t="s">
        <v>57</v>
      </c>
      <c r="C60" s="4">
        <v>33</v>
      </c>
      <c r="D60" s="48">
        <f t="shared" si="6"/>
        <v>3.7141249296567249</v>
      </c>
      <c r="E60" s="4">
        <v>23</v>
      </c>
      <c r="F60" s="48">
        <f t="shared" si="7"/>
        <v>2.5886325267304446</v>
      </c>
      <c r="G60" s="4">
        <v>3</v>
      </c>
      <c r="H60" s="48">
        <f t="shared" si="8"/>
        <v>0.33764772087788408</v>
      </c>
      <c r="I60" s="4">
        <v>14</v>
      </c>
      <c r="J60" s="48">
        <f t="shared" si="9"/>
        <v>1.5756893640967924</v>
      </c>
      <c r="K60" s="4">
        <v>4</v>
      </c>
      <c r="L60" s="48">
        <f t="shared" si="10"/>
        <v>0.45019696117051211</v>
      </c>
      <c r="M60" s="49">
        <v>8885</v>
      </c>
    </row>
    <row r="61" spans="2:14">
      <c r="B61" s="47" t="s">
        <v>58</v>
      </c>
      <c r="C61" s="4">
        <v>2</v>
      </c>
      <c r="D61" s="48">
        <f t="shared" si="6"/>
        <v>5.0632911392405067</v>
      </c>
      <c r="E61" s="4">
        <v>1</v>
      </c>
      <c r="F61" s="48">
        <f t="shared" si="7"/>
        <v>2.5316455696202533</v>
      </c>
      <c r="G61" s="4"/>
      <c r="H61" s="48">
        <f t="shared" si="8"/>
        <v>0</v>
      </c>
      <c r="I61" s="4"/>
      <c r="J61" s="48">
        <f t="shared" si="9"/>
        <v>0</v>
      </c>
      <c r="K61" s="4"/>
      <c r="L61" s="48">
        <f t="shared" si="10"/>
        <v>0</v>
      </c>
      <c r="M61" s="49">
        <v>395</v>
      </c>
    </row>
    <row r="62" spans="2:14">
      <c r="B62" s="47" t="s">
        <v>10</v>
      </c>
      <c r="C62" s="4">
        <v>1</v>
      </c>
      <c r="D62" s="48">
        <f t="shared" si="6"/>
        <v>0.56980056980056981</v>
      </c>
      <c r="E62" s="4">
        <v>1</v>
      </c>
      <c r="F62" s="48">
        <f t="shared" si="7"/>
        <v>0.56980056980056981</v>
      </c>
      <c r="G62" s="4"/>
      <c r="H62" s="48">
        <f t="shared" si="8"/>
        <v>0</v>
      </c>
      <c r="I62" s="4">
        <v>1</v>
      </c>
      <c r="J62" s="48">
        <f t="shared" si="9"/>
        <v>0.56980056980056981</v>
      </c>
      <c r="K62" s="4"/>
      <c r="L62" s="48">
        <f t="shared" si="10"/>
        <v>0</v>
      </c>
      <c r="M62" s="49">
        <v>1755</v>
      </c>
    </row>
    <row r="63" spans="2:14">
      <c r="B63" s="47" t="s">
        <v>61</v>
      </c>
      <c r="C63" s="4">
        <v>2</v>
      </c>
      <c r="D63" s="48">
        <f t="shared" si="6"/>
        <v>1.6863406408094435</v>
      </c>
      <c r="E63" s="4">
        <v>2</v>
      </c>
      <c r="F63" s="48">
        <f t="shared" si="7"/>
        <v>1.6863406408094435</v>
      </c>
      <c r="G63" s="4"/>
      <c r="H63" s="48">
        <f t="shared" si="8"/>
        <v>0</v>
      </c>
      <c r="I63" s="4"/>
      <c r="J63" s="48">
        <f t="shared" si="9"/>
        <v>0</v>
      </c>
      <c r="K63" s="4"/>
      <c r="L63" s="48">
        <f t="shared" si="10"/>
        <v>0</v>
      </c>
      <c r="M63" s="49">
        <v>1186</v>
      </c>
    </row>
    <row r="64" spans="2:14">
      <c r="B64" s="9" t="s">
        <v>14</v>
      </c>
      <c r="C64" s="4">
        <v>1</v>
      </c>
      <c r="D64" s="48">
        <f t="shared" si="6"/>
        <v>0.97370983446932813</v>
      </c>
      <c r="E64" s="4">
        <v>1</v>
      </c>
      <c r="F64" s="48">
        <f t="shared" si="7"/>
        <v>0.97370983446932813</v>
      </c>
      <c r="G64" s="4"/>
      <c r="H64" s="48">
        <f t="shared" si="8"/>
        <v>0</v>
      </c>
      <c r="I64" s="4"/>
      <c r="J64" s="48">
        <f t="shared" si="9"/>
        <v>0</v>
      </c>
      <c r="K64" s="4"/>
      <c r="L64" s="48">
        <f t="shared" si="10"/>
        <v>0</v>
      </c>
      <c r="M64" s="49">
        <v>1027</v>
      </c>
    </row>
    <row r="65" spans="2:13">
      <c r="B65" s="47" t="s">
        <v>64</v>
      </c>
      <c r="C65" s="4">
        <v>1</v>
      </c>
      <c r="D65" s="48">
        <f t="shared" si="6"/>
        <v>0.74682598954443624</v>
      </c>
      <c r="E65" s="4">
        <v>2</v>
      </c>
      <c r="F65" s="48">
        <f t="shared" si="7"/>
        <v>1.4936519790888725</v>
      </c>
      <c r="G65" s="4"/>
      <c r="H65" s="48">
        <f t="shared" si="8"/>
        <v>0</v>
      </c>
      <c r="I65" s="4">
        <v>2</v>
      </c>
      <c r="J65" s="48">
        <f t="shared" si="9"/>
        <v>1.4936519790888725</v>
      </c>
      <c r="K65" s="4">
        <v>1</v>
      </c>
      <c r="L65" s="48">
        <f t="shared" si="10"/>
        <v>0.74682598954443624</v>
      </c>
      <c r="M65" s="49">
        <v>1339</v>
      </c>
    </row>
    <row r="66" spans="2:13">
      <c r="B66" s="47" t="s">
        <v>67</v>
      </c>
      <c r="C66" s="4">
        <v>1</v>
      </c>
      <c r="D66" s="48">
        <f t="shared" si="6"/>
        <v>1.3351134846461949</v>
      </c>
      <c r="E66" s="4">
        <v>2</v>
      </c>
      <c r="F66" s="48">
        <f t="shared" si="7"/>
        <v>2.6702269692923899</v>
      </c>
      <c r="G66" s="4"/>
      <c r="H66" s="48">
        <f t="shared" si="8"/>
        <v>0</v>
      </c>
      <c r="I66" s="4">
        <v>2</v>
      </c>
      <c r="J66" s="48">
        <f t="shared" si="9"/>
        <v>2.6702269692923899</v>
      </c>
      <c r="K66" s="4"/>
      <c r="L66" s="48">
        <f t="shared" si="10"/>
        <v>0</v>
      </c>
      <c r="M66" s="49">
        <v>749</v>
      </c>
    </row>
    <row r="67" spans="2:13">
      <c r="B67" s="47" t="s">
        <v>68</v>
      </c>
      <c r="C67" s="4">
        <v>6</v>
      </c>
      <c r="D67" s="48">
        <f t="shared" si="6"/>
        <v>0.63018590484192838</v>
      </c>
      <c r="E67" s="4">
        <v>3</v>
      </c>
      <c r="F67" s="48">
        <f t="shared" si="7"/>
        <v>0.31509295242096419</v>
      </c>
      <c r="G67" s="4"/>
      <c r="H67" s="48">
        <f t="shared" si="8"/>
        <v>0</v>
      </c>
      <c r="I67" s="4">
        <v>4</v>
      </c>
      <c r="J67" s="48">
        <f t="shared" si="9"/>
        <v>0.42012393656128555</v>
      </c>
      <c r="K67" s="4">
        <v>2</v>
      </c>
      <c r="L67" s="48">
        <f t="shared" si="10"/>
        <v>0.21006196828064277</v>
      </c>
      <c r="M67" s="49">
        <v>9521</v>
      </c>
    </row>
    <row r="68" spans="2:13">
      <c r="B68" s="47" t="s">
        <v>69</v>
      </c>
      <c r="C68" s="4">
        <v>6</v>
      </c>
      <c r="D68" s="48">
        <f t="shared" si="6"/>
        <v>2.1567217828900072</v>
      </c>
      <c r="E68" s="4">
        <v>5</v>
      </c>
      <c r="F68" s="48">
        <f t="shared" si="7"/>
        <v>1.7972681524083394</v>
      </c>
      <c r="G68" s="4">
        <v>1</v>
      </c>
      <c r="H68" s="48">
        <f t="shared" si="8"/>
        <v>0.3594536304816679</v>
      </c>
      <c r="I68" s="4">
        <v>3</v>
      </c>
      <c r="J68" s="48">
        <f t="shared" si="9"/>
        <v>1.0783608914450036</v>
      </c>
      <c r="K68" s="4">
        <v>1</v>
      </c>
      <c r="L68" s="48">
        <f t="shared" si="10"/>
        <v>0.3594536304816679</v>
      </c>
      <c r="M68" s="49">
        <v>2782</v>
      </c>
    </row>
    <row r="69" spans="2:13">
      <c r="B69" s="47" t="s">
        <v>76</v>
      </c>
      <c r="C69" s="4">
        <v>4</v>
      </c>
      <c r="D69" s="48">
        <f t="shared" si="6"/>
        <v>7.518796992481203</v>
      </c>
      <c r="E69" s="4"/>
      <c r="F69" s="48">
        <f t="shared" si="7"/>
        <v>0</v>
      </c>
      <c r="G69" s="4"/>
      <c r="H69" s="48">
        <f t="shared" si="8"/>
        <v>0</v>
      </c>
      <c r="I69" s="4">
        <v>1</v>
      </c>
      <c r="J69" s="48">
        <f t="shared" si="9"/>
        <v>1.8796992481203008</v>
      </c>
      <c r="K69" s="4">
        <v>1</v>
      </c>
      <c r="L69" s="48">
        <f t="shared" si="10"/>
        <v>1.8796992481203008</v>
      </c>
      <c r="M69" s="49">
        <v>532</v>
      </c>
    </row>
    <row r="70" spans="2:13">
      <c r="B70" s="47" t="s">
        <v>79</v>
      </c>
      <c r="C70" s="4">
        <v>1</v>
      </c>
      <c r="D70" s="48">
        <f t="shared" si="6"/>
        <v>2.3094688221709005</v>
      </c>
      <c r="E70" s="4"/>
      <c r="F70" s="48">
        <f t="shared" si="7"/>
        <v>0</v>
      </c>
      <c r="G70" s="4"/>
      <c r="H70" s="48">
        <f t="shared" si="8"/>
        <v>0</v>
      </c>
      <c r="I70" s="4"/>
      <c r="J70" s="48">
        <f t="shared" si="9"/>
        <v>0</v>
      </c>
      <c r="K70" s="4"/>
      <c r="L70" s="48">
        <f t="shared" si="10"/>
        <v>0</v>
      </c>
      <c r="M70" s="49">
        <v>433</v>
      </c>
    </row>
    <row r="71" spans="2:13">
      <c r="B71" s="47" t="s">
        <v>80</v>
      </c>
      <c r="C71" s="4">
        <v>9</v>
      </c>
      <c r="D71" s="48">
        <f t="shared" si="6"/>
        <v>1.2422360248447206</v>
      </c>
      <c r="E71" s="4">
        <v>6</v>
      </c>
      <c r="F71" s="48">
        <f t="shared" si="7"/>
        <v>0.82815734989648038</v>
      </c>
      <c r="G71" s="4"/>
      <c r="H71" s="48">
        <f t="shared" si="8"/>
        <v>0</v>
      </c>
      <c r="I71" s="4">
        <v>3</v>
      </c>
      <c r="J71" s="48">
        <f t="shared" si="9"/>
        <v>0.41407867494824019</v>
      </c>
      <c r="K71" s="4">
        <v>4</v>
      </c>
      <c r="L71" s="48">
        <f t="shared" si="10"/>
        <v>0.55210489993098688</v>
      </c>
      <c r="M71" s="49">
        <v>7245</v>
      </c>
    </row>
    <row r="72" spans="2:13">
      <c r="B72" s="50" t="s">
        <v>81</v>
      </c>
      <c r="C72" s="51">
        <v>6</v>
      </c>
      <c r="D72" s="52">
        <f t="shared" si="6"/>
        <v>3.416856492027335</v>
      </c>
      <c r="E72" s="51">
        <v>3</v>
      </c>
      <c r="F72" s="52">
        <f t="shared" si="7"/>
        <v>1.7084282460136675</v>
      </c>
      <c r="G72" s="51">
        <v>1</v>
      </c>
      <c r="H72" s="52">
        <f t="shared" si="8"/>
        <v>0.56947608200455579</v>
      </c>
      <c r="I72" s="51">
        <v>2</v>
      </c>
      <c r="J72" s="52">
        <f t="shared" si="9"/>
        <v>1.1389521640091116</v>
      </c>
      <c r="K72" s="51">
        <v>2</v>
      </c>
      <c r="L72" s="52">
        <f t="shared" si="10"/>
        <v>1.1389521640091116</v>
      </c>
      <c r="M72" s="53">
        <v>1756</v>
      </c>
    </row>
    <row r="73" spans="2:13">
      <c r="B73" s="38" t="s">
        <v>85</v>
      </c>
      <c r="C73" s="36"/>
      <c r="D73" s="40"/>
      <c r="E73" s="36"/>
      <c r="F73" s="40"/>
      <c r="G73" s="36"/>
      <c r="H73" s="40"/>
      <c r="I73" s="36"/>
      <c r="J73" s="40"/>
      <c r="K73" s="36"/>
      <c r="L73" s="40"/>
      <c r="M73" s="32"/>
    </row>
    <row r="74" spans="2:13">
      <c r="B74" s="43" t="s">
        <v>56</v>
      </c>
      <c r="C74" s="44">
        <v>1</v>
      </c>
      <c r="D74" s="45">
        <f t="shared" ref="D74:D81" si="11">+C74/M74*1000</f>
        <v>1.4705882352941175</v>
      </c>
      <c r="E74" s="44">
        <v>1</v>
      </c>
      <c r="F74" s="45">
        <f t="shared" ref="F74:F81" si="12">+E74/M74*1000</f>
        <v>1.4705882352941175</v>
      </c>
      <c r="G74" s="44"/>
      <c r="H74" s="45">
        <f t="shared" ref="H74:H81" si="13">+G74/M74*1000</f>
        <v>0</v>
      </c>
      <c r="I74" s="44">
        <v>1</v>
      </c>
      <c r="J74" s="45">
        <f t="shared" ref="J74:J81" si="14">+I74/M74*1000</f>
        <v>1.4705882352941175</v>
      </c>
      <c r="K74" s="44"/>
      <c r="L74" s="45">
        <f t="shared" ref="L74:L81" si="15">+K74/M74*1000</f>
        <v>0</v>
      </c>
      <c r="M74" s="46">
        <v>680</v>
      </c>
    </row>
    <row r="75" spans="2:13">
      <c r="B75" s="9" t="s">
        <v>6</v>
      </c>
      <c r="C75" s="4">
        <v>4</v>
      </c>
      <c r="D75" s="48">
        <f t="shared" si="11"/>
        <v>1.2357120790855731</v>
      </c>
      <c r="E75" s="4">
        <v>2</v>
      </c>
      <c r="F75" s="48">
        <f t="shared" si="12"/>
        <v>0.61785603954278656</v>
      </c>
      <c r="G75" s="4"/>
      <c r="H75" s="48">
        <f t="shared" si="13"/>
        <v>0</v>
      </c>
      <c r="I75" s="4">
        <v>1</v>
      </c>
      <c r="J75" s="48">
        <f t="shared" si="14"/>
        <v>0.30892801977139328</v>
      </c>
      <c r="K75" s="4"/>
      <c r="L75" s="48">
        <f t="shared" si="15"/>
        <v>0</v>
      </c>
      <c r="M75" s="49">
        <v>3237</v>
      </c>
    </row>
    <row r="76" spans="2:13">
      <c r="B76" s="47" t="s">
        <v>60</v>
      </c>
      <c r="C76" s="4">
        <v>3</v>
      </c>
      <c r="D76" s="48">
        <f t="shared" si="11"/>
        <v>4.3227665706051877</v>
      </c>
      <c r="E76" s="4">
        <v>2</v>
      </c>
      <c r="F76" s="48">
        <f t="shared" si="12"/>
        <v>2.8818443804034581</v>
      </c>
      <c r="G76" s="4"/>
      <c r="H76" s="48">
        <f t="shared" si="13"/>
        <v>0</v>
      </c>
      <c r="I76" s="4">
        <v>1</v>
      </c>
      <c r="J76" s="48">
        <f t="shared" si="14"/>
        <v>1.4409221902017291</v>
      </c>
      <c r="K76" s="4"/>
      <c r="L76" s="48">
        <f t="shared" si="15"/>
        <v>0</v>
      </c>
      <c r="M76" s="49">
        <v>694</v>
      </c>
    </row>
    <row r="77" spans="2:13">
      <c r="B77" s="47" t="s">
        <v>62</v>
      </c>
      <c r="C77" s="4">
        <v>7</v>
      </c>
      <c r="D77" s="48">
        <f t="shared" si="11"/>
        <v>2.0612485276796231</v>
      </c>
      <c r="E77" s="4">
        <v>5</v>
      </c>
      <c r="F77" s="48">
        <f t="shared" si="12"/>
        <v>1.4723203769140165</v>
      </c>
      <c r="G77" s="4">
        <v>1</v>
      </c>
      <c r="H77" s="48">
        <f t="shared" si="13"/>
        <v>0.29446407538280328</v>
      </c>
      <c r="I77" s="4">
        <v>3</v>
      </c>
      <c r="J77" s="48">
        <f t="shared" si="14"/>
        <v>0.88339222614840984</v>
      </c>
      <c r="K77" s="4">
        <v>2</v>
      </c>
      <c r="L77" s="48">
        <f t="shared" si="15"/>
        <v>0.58892815076560656</v>
      </c>
      <c r="M77" s="49">
        <v>3396</v>
      </c>
    </row>
    <row r="78" spans="2:13">
      <c r="B78" s="47" t="s">
        <v>66</v>
      </c>
      <c r="C78" s="4">
        <v>1</v>
      </c>
      <c r="D78" s="48">
        <f t="shared" si="11"/>
        <v>1.5197568389057752</v>
      </c>
      <c r="E78" s="4"/>
      <c r="F78" s="48">
        <f t="shared" si="12"/>
        <v>0</v>
      </c>
      <c r="G78" s="4"/>
      <c r="H78" s="48">
        <f t="shared" si="13"/>
        <v>0</v>
      </c>
      <c r="I78" s="4">
        <v>1</v>
      </c>
      <c r="J78" s="48">
        <f t="shared" si="14"/>
        <v>1.5197568389057752</v>
      </c>
      <c r="K78" s="4"/>
      <c r="L78" s="48">
        <f t="shared" si="15"/>
        <v>0</v>
      </c>
      <c r="M78" s="49">
        <v>658</v>
      </c>
    </row>
    <row r="79" spans="2:13">
      <c r="B79" s="54" t="s">
        <v>83</v>
      </c>
      <c r="C79" s="2">
        <v>7</v>
      </c>
      <c r="D79" s="48">
        <f t="shared" si="11"/>
        <v>2.4604569420035149</v>
      </c>
      <c r="E79" s="2">
        <v>3</v>
      </c>
      <c r="F79" s="48">
        <f t="shared" si="12"/>
        <v>1.0544815465729351</v>
      </c>
      <c r="G79" s="2"/>
      <c r="H79" s="48">
        <f t="shared" si="13"/>
        <v>0</v>
      </c>
      <c r="I79" s="2">
        <v>2</v>
      </c>
      <c r="J79" s="48">
        <f t="shared" si="14"/>
        <v>0.70298769771529002</v>
      </c>
      <c r="K79" s="2">
        <v>1</v>
      </c>
      <c r="L79" s="48">
        <f t="shared" si="15"/>
        <v>0.35149384885764501</v>
      </c>
      <c r="M79" s="49">
        <v>2845</v>
      </c>
    </row>
    <row r="80" spans="2:13">
      <c r="B80" s="47" t="s">
        <v>73</v>
      </c>
      <c r="C80" s="4">
        <v>2</v>
      </c>
      <c r="D80" s="48">
        <f t="shared" si="11"/>
        <v>2.2123893805309733</v>
      </c>
      <c r="E80" s="4">
        <v>1</v>
      </c>
      <c r="F80" s="48">
        <f t="shared" si="12"/>
        <v>1.1061946902654867</v>
      </c>
      <c r="G80" s="4"/>
      <c r="H80" s="48">
        <f t="shared" si="13"/>
        <v>0</v>
      </c>
      <c r="I80" s="4">
        <v>2</v>
      </c>
      <c r="J80" s="48">
        <f t="shared" si="14"/>
        <v>2.2123893805309733</v>
      </c>
      <c r="K80" s="4"/>
      <c r="L80" s="48">
        <f t="shared" si="15"/>
        <v>0</v>
      </c>
      <c r="M80" s="49">
        <v>904</v>
      </c>
    </row>
    <row r="81" spans="2:13">
      <c r="B81" s="50" t="s">
        <v>82</v>
      </c>
      <c r="C81" s="51">
        <v>5</v>
      </c>
      <c r="D81" s="52">
        <f t="shared" si="11"/>
        <v>0.87305744718002443</v>
      </c>
      <c r="E81" s="51">
        <v>3</v>
      </c>
      <c r="F81" s="52">
        <f t="shared" si="12"/>
        <v>0.52383446830801472</v>
      </c>
      <c r="G81" s="51"/>
      <c r="H81" s="52">
        <f t="shared" si="13"/>
        <v>0</v>
      </c>
      <c r="I81" s="51">
        <v>2</v>
      </c>
      <c r="J81" s="52">
        <f t="shared" si="14"/>
        <v>0.34922297887200976</v>
      </c>
      <c r="K81" s="51">
        <v>2</v>
      </c>
      <c r="L81" s="52">
        <f t="shared" si="15"/>
        <v>0.34922297887200976</v>
      </c>
      <c r="M81" s="53">
        <v>5727</v>
      </c>
    </row>
    <row r="82" spans="2:13">
      <c r="B82" s="38" t="s">
        <v>86</v>
      </c>
      <c r="C82" s="36"/>
      <c r="D82" s="40"/>
      <c r="E82" s="36"/>
      <c r="F82" s="40"/>
      <c r="G82" s="36"/>
      <c r="H82" s="40"/>
      <c r="I82" s="36"/>
      <c r="J82" s="40"/>
      <c r="K82" s="36"/>
      <c r="L82" s="40"/>
      <c r="M82" s="32"/>
    </row>
    <row r="83" spans="2:13">
      <c r="B83" s="43" t="s">
        <v>54</v>
      </c>
      <c r="C83" s="44">
        <v>4</v>
      </c>
      <c r="D83" s="45">
        <f t="shared" ref="D83:D93" si="16">+C83/M83*1000</f>
        <v>1.9550342130987293</v>
      </c>
      <c r="E83" s="44">
        <v>3</v>
      </c>
      <c r="F83" s="45">
        <f t="shared" ref="F83:F93" si="17">+E83/M83*1000</f>
        <v>1.466275659824047</v>
      </c>
      <c r="G83" s="44">
        <v>1</v>
      </c>
      <c r="H83" s="45">
        <f t="shared" ref="H83:H93" si="18">+G83/M83*1000</f>
        <v>0.48875855327468232</v>
      </c>
      <c r="I83" s="44">
        <v>2</v>
      </c>
      <c r="J83" s="45">
        <f t="shared" ref="J83:J93" si="19">+I83/M83*1000</f>
        <v>0.97751710654936463</v>
      </c>
      <c r="K83" s="44">
        <v>2</v>
      </c>
      <c r="L83" s="45">
        <f t="shared" ref="L83:L93" si="20">+K83/M83*1000</f>
        <v>0.97751710654936463</v>
      </c>
      <c r="M83" s="46">
        <v>2046</v>
      </c>
    </row>
    <row r="84" spans="2:13">
      <c r="B84" s="47" t="s">
        <v>59</v>
      </c>
      <c r="C84" s="4">
        <v>1</v>
      </c>
      <c r="D84" s="48">
        <f t="shared" si="16"/>
        <v>1.7574692442882249</v>
      </c>
      <c r="E84" s="4">
        <v>2</v>
      </c>
      <c r="F84" s="48">
        <f t="shared" si="17"/>
        <v>3.5149384885764499</v>
      </c>
      <c r="G84" s="4"/>
      <c r="H84" s="48">
        <f t="shared" si="18"/>
        <v>0</v>
      </c>
      <c r="I84" s="4">
        <v>1</v>
      </c>
      <c r="J84" s="48">
        <f t="shared" si="19"/>
        <v>1.7574692442882249</v>
      </c>
      <c r="K84" s="4">
        <v>1</v>
      </c>
      <c r="L84" s="48">
        <f t="shared" si="20"/>
        <v>1.7574692442882249</v>
      </c>
      <c r="M84" s="49">
        <v>569</v>
      </c>
    </row>
    <row r="85" spans="2:13">
      <c r="B85" s="47" t="s">
        <v>63</v>
      </c>
      <c r="C85" s="4">
        <v>10</v>
      </c>
      <c r="D85" s="48">
        <f t="shared" si="16"/>
        <v>3.3760972316002702</v>
      </c>
      <c r="E85" s="4">
        <v>7</v>
      </c>
      <c r="F85" s="48">
        <f t="shared" si="17"/>
        <v>2.3632680621201891</v>
      </c>
      <c r="G85" s="4">
        <v>1</v>
      </c>
      <c r="H85" s="48">
        <f t="shared" si="18"/>
        <v>0.33760972316002702</v>
      </c>
      <c r="I85" s="4">
        <v>4</v>
      </c>
      <c r="J85" s="48">
        <f t="shared" si="19"/>
        <v>1.3504388926401081</v>
      </c>
      <c r="K85" s="4">
        <v>2</v>
      </c>
      <c r="L85" s="48">
        <f t="shared" si="20"/>
        <v>0.67521944632005404</v>
      </c>
      <c r="M85" s="49">
        <v>2962</v>
      </c>
    </row>
    <row r="86" spans="2:13">
      <c r="B86" s="47" t="s">
        <v>65</v>
      </c>
      <c r="C86" s="4">
        <v>5</v>
      </c>
      <c r="D86" s="48">
        <f t="shared" si="16"/>
        <v>2.1872265966754156</v>
      </c>
      <c r="E86" s="4">
        <v>3</v>
      </c>
      <c r="F86" s="48">
        <f t="shared" si="17"/>
        <v>1.3123359580052494</v>
      </c>
      <c r="G86" s="4"/>
      <c r="H86" s="48">
        <f t="shared" si="18"/>
        <v>0</v>
      </c>
      <c r="I86" s="4">
        <v>4</v>
      </c>
      <c r="J86" s="48">
        <f t="shared" si="19"/>
        <v>1.7497812773403325</v>
      </c>
      <c r="K86" s="4">
        <v>1</v>
      </c>
      <c r="L86" s="48">
        <f t="shared" si="20"/>
        <v>0.43744531933508313</v>
      </c>
      <c r="M86" s="49">
        <v>2286</v>
      </c>
    </row>
    <row r="87" spans="2:13">
      <c r="B87" s="47" t="s">
        <v>70</v>
      </c>
      <c r="C87" s="4">
        <v>3</v>
      </c>
      <c r="D87" s="48">
        <f t="shared" si="16"/>
        <v>2.3255813953488373</v>
      </c>
      <c r="E87" s="4">
        <v>2</v>
      </c>
      <c r="F87" s="48">
        <f t="shared" si="17"/>
        <v>1.5503875968992249</v>
      </c>
      <c r="G87" s="4">
        <v>1</v>
      </c>
      <c r="H87" s="48">
        <f t="shared" si="18"/>
        <v>0.77519379844961245</v>
      </c>
      <c r="I87" s="4">
        <v>3</v>
      </c>
      <c r="J87" s="48">
        <f t="shared" si="19"/>
        <v>2.3255813953488373</v>
      </c>
      <c r="K87" s="4">
        <v>1</v>
      </c>
      <c r="L87" s="48">
        <f t="shared" si="20"/>
        <v>0.77519379844961245</v>
      </c>
      <c r="M87" s="49">
        <v>1290</v>
      </c>
    </row>
    <row r="88" spans="2:13">
      <c r="B88" s="47" t="s">
        <v>71</v>
      </c>
      <c r="C88" s="4">
        <v>3</v>
      </c>
      <c r="D88" s="48">
        <f t="shared" si="16"/>
        <v>1.0611956137247966</v>
      </c>
      <c r="E88" s="4">
        <v>2</v>
      </c>
      <c r="F88" s="48">
        <f t="shared" si="17"/>
        <v>0.70746374248319777</v>
      </c>
      <c r="G88" s="4">
        <v>1</v>
      </c>
      <c r="H88" s="48">
        <f t="shared" si="18"/>
        <v>0.35373187124159888</v>
      </c>
      <c r="I88" s="4">
        <v>3</v>
      </c>
      <c r="J88" s="48">
        <f t="shared" si="19"/>
        <v>1.0611956137247966</v>
      </c>
      <c r="K88" s="4">
        <v>1</v>
      </c>
      <c r="L88" s="48">
        <f t="shared" si="20"/>
        <v>0.35373187124159888</v>
      </c>
      <c r="M88" s="49">
        <v>2827</v>
      </c>
    </row>
    <row r="89" spans="2:13">
      <c r="B89" s="47" t="s">
        <v>72</v>
      </c>
      <c r="C89" s="4">
        <v>2</v>
      </c>
      <c r="D89" s="48">
        <f t="shared" si="16"/>
        <v>8.2304526748971192</v>
      </c>
      <c r="E89" s="4"/>
      <c r="F89" s="48">
        <f t="shared" si="17"/>
        <v>0</v>
      </c>
      <c r="G89" s="4"/>
      <c r="H89" s="48">
        <f t="shared" si="18"/>
        <v>0</v>
      </c>
      <c r="I89" s="4"/>
      <c r="J89" s="48">
        <f t="shared" si="19"/>
        <v>0</v>
      </c>
      <c r="K89" s="4"/>
      <c r="L89" s="48">
        <f t="shared" si="20"/>
        <v>0</v>
      </c>
      <c r="M89" s="49">
        <v>243</v>
      </c>
    </row>
    <row r="90" spans="2:13">
      <c r="B90" s="47" t="s">
        <v>74</v>
      </c>
      <c r="C90" s="4">
        <v>1</v>
      </c>
      <c r="D90" s="48">
        <f t="shared" si="16"/>
        <v>1.7605633802816902</v>
      </c>
      <c r="E90" s="4">
        <v>1</v>
      </c>
      <c r="F90" s="48">
        <f t="shared" si="17"/>
        <v>1.7605633802816902</v>
      </c>
      <c r="G90" s="4">
        <v>1</v>
      </c>
      <c r="H90" s="48">
        <f t="shared" si="18"/>
        <v>1.7605633802816902</v>
      </c>
      <c r="I90" s="4">
        <v>1</v>
      </c>
      <c r="J90" s="48">
        <f t="shared" si="19"/>
        <v>1.7605633802816902</v>
      </c>
      <c r="K90" s="4"/>
      <c r="L90" s="48">
        <f t="shared" si="20"/>
        <v>0</v>
      </c>
      <c r="M90" s="49">
        <v>568</v>
      </c>
    </row>
    <row r="91" spans="2:13">
      <c r="B91" s="47" t="s">
        <v>75</v>
      </c>
      <c r="C91" s="4">
        <v>1</v>
      </c>
      <c r="D91" s="48">
        <f t="shared" si="16"/>
        <v>3.0674846625766872</v>
      </c>
      <c r="E91" s="4">
        <v>1</v>
      </c>
      <c r="F91" s="48">
        <f t="shared" si="17"/>
        <v>3.0674846625766872</v>
      </c>
      <c r="G91" s="4"/>
      <c r="H91" s="48">
        <f t="shared" si="18"/>
        <v>0</v>
      </c>
      <c r="I91" s="4">
        <v>1</v>
      </c>
      <c r="J91" s="48">
        <f t="shared" si="19"/>
        <v>3.0674846625766872</v>
      </c>
      <c r="K91" s="4"/>
      <c r="L91" s="48">
        <f t="shared" si="20"/>
        <v>0</v>
      </c>
      <c r="M91" s="49">
        <v>326</v>
      </c>
    </row>
    <row r="92" spans="2:13">
      <c r="B92" s="47" t="s">
        <v>77</v>
      </c>
      <c r="C92" s="4">
        <v>1</v>
      </c>
      <c r="D92" s="48">
        <f t="shared" si="16"/>
        <v>1.1933174224343677</v>
      </c>
      <c r="E92" s="4">
        <v>1</v>
      </c>
      <c r="F92" s="48">
        <f t="shared" si="17"/>
        <v>1.1933174224343677</v>
      </c>
      <c r="G92" s="4"/>
      <c r="H92" s="48">
        <f t="shared" si="18"/>
        <v>0</v>
      </c>
      <c r="I92" s="4">
        <v>2</v>
      </c>
      <c r="J92" s="48">
        <f t="shared" si="19"/>
        <v>2.3866348448687353</v>
      </c>
      <c r="K92" s="4">
        <v>1</v>
      </c>
      <c r="L92" s="48">
        <f t="shared" si="20"/>
        <v>1.1933174224343677</v>
      </c>
      <c r="M92" s="49">
        <v>838</v>
      </c>
    </row>
    <row r="93" spans="2:13">
      <c r="B93" s="50" t="s">
        <v>78</v>
      </c>
      <c r="C93" s="51">
        <v>2</v>
      </c>
      <c r="D93" s="52">
        <f t="shared" si="16"/>
        <v>2.398081534772182</v>
      </c>
      <c r="E93" s="51">
        <v>2</v>
      </c>
      <c r="F93" s="52">
        <f t="shared" si="17"/>
        <v>2.398081534772182</v>
      </c>
      <c r="G93" s="51"/>
      <c r="H93" s="52">
        <f t="shared" si="18"/>
        <v>0</v>
      </c>
      <c r="I93" s="51">
        <v>1</v>
      </c>
      <c r="J93" s="52">
        <f t="shared" si="19"/>
        <v>1.199040767386091</v>
      </c>
      <c r="K93" s="51"/>
      <c r="L93" s="52">
        <f t="shared" si="20"/>
        <v>0</v>
      </c>
      <c r="M93" s="53">
        <v>834</v>
      </c>
    </row>
    <row r="94" spans="2:13">
      <c r="B94" s="38" t="s">
        <v>110</v>
      </c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2"/>
    </row>
    <row r="95" spans="2:13">
      <c r="B95" s="43" t="s">
        <v>94</v>
      </c>
      <c r="C95" s="55">
        <v>47</v>
      </c>
      <c r="D95" s="56">
        <f t="shared" ref="D95:D102" si="21">+C95/M95*1000</f>
        <v>3.2227098189797037</v>
      </c>
      <c r="E95" s="55">
        <v>29</v>
      </c>
      <c r="F95" s="56">
        <f t="shared" ref="F95:F102" si="22">+E95/M95*1000</f>
        <v>1.9884805266044983</v>
      </c>
      <c r="G95" s="55">
        <v>1</v>
      </c>
      <c r="H95" s="56">
        <f>+G95/M95*1000</f>
        <v>6.8568294020844758E-2</v>
      </c>
      <c r="I95" s="55">
        <v>17</v>
      </c>
      <c r="J95" s="56">
        <f t="shared" ref="J95:J102" si="23">+I95/M95*1000</f>
        <v>1.1656609983543611</v>
      </c>
      <c r="K95" s="55">
        <v>2</v>
      </c>
      <c r="L95" s="56">
        <f t="shared" ref="L95:L102" si="24">+K95/M95*1000</f>
        <v>0.13713658804168952</v>
      </c>
      <c r="M95" s="46">
        <v>14584</v>
      </c>
    </row>
    <row r="96" spans="2:13">
      <c r="B96" s="54" t="s">
        <v>100</v>
      </c>
      <c r="C96" s="2">
        <v>3</v>
      </c>
      <c r="D96" s="57">
        <f t="shared" si="21"/>
        <v>0.72744907856450047</v>
      </c>
      <c r="E96" s="2">
        <v>2</v>
      </c>
      <c r="F96" s="57">
        <f t="shared" si="22"/>
        <v>0.48496605237633367</v>
      </c>
      <c r="G96" s="2"/>
      <c r="H96" s="2"/>
      <c r="I96" s="2">
        <v>3</v>
      </c>
      <c r="J96" s="57">
        <f t="shared" si="23"/>
        <v>0.72744907856450047</v>
      </c>
      <c r="K96" s="2">
        <v>1</v>
      </c>
      <c r="L96" s="57">
        <f t="shared" si="24"/>
        <v>0.24248302618816683</v>
      </c>
      <c r="M96" s="49">
        <v>4124</v>
      </c>
    </row>
    <row r="97" spans="2:13">
      <c r="B97" s="54" t="s">
        <v>102</v>
      </c>
      <c r="C97" s="2">
        <v>3</v>
      </c>
      <c r="D97" s="57">
        <f t="shared" si="21"/>
        <v>0.45934772622875519</v>
      </c>
      <c r="E97" s="2">
        <v>3</v>
      </c>
      <c r="F97" s="57">
        <f t="shared" si="22"/>
        <v>0.45934772622875519</v>
      </c>
      <c r="G97" s="2"/>
      <c r="H97" s="2"/>
      <c r="I97" s="2">
        <v>4</v>
      </c>
      <c r="J97" s="57">
        <f t="shared" si="23"/>
        <v>0.61246363497167355</v>
      </c>
      <c r="K97" s="2"/>
      <c r="L97" s="57">
        <f t="shared" si="24"/>
        <v>0</v>
      </c>
      <c r="M97" s="49">
        <v>6531</v>
      </c>
    </row>
    <row r="98" spans="2:13">
      <c r="B98" s="54" t="s">
        <v>103</v>
      </c>
      <c r="C98" s="2">
        <v>5</v>
      </c>
      <c r="D98" s="57">
        <f t="shared" si="21"/>
        <v>0.79643198470850596</v>
      </c>
      <c r="E98" s="2">
        <v>6</v>
      </c>
      <c r="F98" s="57">
        <f t="shared" si="22"/>
        <v>0.95571838165020706</v>
      </c>
      <c r="G98" s="2"/>
      <c r="H98" s="2"/>
      <c r="I98" s="2">
        <v>3</v>
      </c>
      <c r="J98" s="57">
        <f t="shared" si="23"/>
        <v>0.47785919082510353</v>
      </c>
      <c r="K98" s="2">
        <v>2</v>
      </c>
      <c r="L98" s="57">
        <f t="shared" si="24"/>
        <v>0.31857279388340237</v>
      </c>
      <c r="M98" s="49">
        <v>6278</v>
      </c>
    </row>
    <row r="99" spans="2:13">
      <c r="B99" s="54" t="s">
        <v>104</v>
      </c>
      <c r="C99" s="2">
        <v>6</v>
      </c>
      <c r="D99" s="57">
        <f t="shared" si="21"/>
        <v>0.95177664974619292</v>
      </c>
      <c r="E99" s="2">
        <v>6</v>
      </c>
      <c r="F99" s="57">
        <f t="shared" si="22"/>
        <v>0.95177664974619292</v>
      </c>
      <c r="G99" s="2"/>
      <c r="H99" s="2"/>
      <c r="I99" s="2">
        <v>3</v>
      </c>
      <c r="J99" s="57">
        <f t="shared" si="23"/>
        <v>0.47588832487309646</v>
      </c>
      <c r="K99" s="2">
        <v>2</v>
      </c>
      <c r="L99" s="57">
        <f t="shared" si="24"/>
        <v>0.31725888324873092</v>
      </c>
      <c r="M99" s="49">
        <v>6304</v>
      </c>
    </row>
    <row r="100" spans="2:13">
      <c r="B100" s="47" t="s">
        <v>105</v>
      </c>
      <c r="C100" s="2">
        <v>4</v>
      </c>
      <c r="D100" s="57">
        <f t="shared" si="21"/>
        <v>0.8326394671107411</v>
      </c>
      <c r="E100" s="2">
        <v>4</v>
      </c>
      <c r="F100" s="57">
        <f t="shared" si="22"/>
        <v>0.8326394671107411</v>
      </c>
      <c r="G100" s="2"/>
      <c r="H100" s="2"/>
      <c r="I100" s="2">
        <v>4</v>
      </c>
      <c r="J100" s="57">
        <f t="shared" si="23"/>
        <v>0.8326394671107411</v>
      </c>
      <c r="K100" s="2">
        <v>1</v>
      </c>
      <c r="L100" s="57">
        <f t="shared" si="24"/>
        <v>0.20815986677768528</v>
      </c>
      <c r="M100" s="49">
        <v>4804</v>
      </c>
    </row>
    <row r="101" spans="2:13">
      <c r="B101" s="47" t="s">
        <v>107</v>
      </c>
      <c r="C101" s="2">
        <v>1</v>
      </c>
      <c r="D101" s="57">
        <f t="shared" si="21"/>
        <v>1.466275659824047</v>
      </c>
      <c r="E101" s="2">
        <v>1</v>
      </c>
      <c r="F101" s="57">
        <f t="shared" si="22"/>
        <v>1.466275659824047</v>
      </c>
      <c r="G101" s="2"/>
      <c r="H101" s="2"/>
      <c r="I101" s="2">
        <v>1</v>
      </c>
      <c r="J101" s="57">
        <f t="shared" si="23"/>
        <v>1.466275659824047</v>
      </c>
      <c r="K101" s="2"/>
      <c r="L101" s="57">
        <f t="shared" si="24"/>
        <v>0</v>
      </c>
      <c r="M101" s="49">
        <v>682</v>
      </c>
    </row>
    <row r="102" spans="2:13">
      <c r="B102" s="58" t="s">
        <v>108</v>
      </c>
      <c r="C102" s="59">
        <v>9</v>
      </c>
      <c r="D102" s="60">
        <f t="shared" si="21"/>
        <v>0.59768893611369367</v>
      </c>
      <c r="E102" s="59">
        <v>5</v>
      </c>
      <c r="F102" s="60">
        <f t="shared" si="22"/>
        <v>0.33204940895205209</v>
      </c>
      <c r="G102" s="59"/>
      <c r="H102" s="59"/>
      <c r="I102" s="59">
        <v>5</v>
      </c>
      <c r="J102" s="60">
        <f t="shared" si="23"/>
        <v>0.33204940895205209</v>
      </c>
      <c r="K102" s="59">
        <v>3</v>
      </c>
      <c r="L102" s="60">
        <f t="shared" si="24"/>
        <v>0.19922964537123125</v>
      </c>
      <c r="M102" s="53">
        <v>15058</v>
      </c>
    </row>
    <row r="103" spans="2:13">
      <c r="B103" s="38" t="s">
        <v>111</v>
      </c>
      <c r="C103" s="36"/>
      <c r="D103" s="41"/>
      <c r="E103" s="36"/>
      <c r="F103" s="41"/>
      <c r="G103" s="36"/>
      <c r="H103" s="36"/>
      <c r="I103" s="36"/>
      <c r="J103" s="41"/>
      <c r="K103" s="36"/>
      <c r="L103" s="41"/>
      <c r="M103" s="32"/>
    </row>
    <row r="104" spans="2:13">
      <c r="B104" s="61" t="s">
        <v>89</v>
      </c>
      <c r="C104" s="55">
        <v>4</v>
      </c>
      <c r="D104" s="56">
        <f t="shared" ref="D104:D116" si="25">+C104/M104*1000</f>
        <v>1.2055455093429777</v>
      </c>
      <c r="E104" s="55">
        <v>2</v>
      </c>
      <c r="F104" s="56">
        <f t="shared" ref="F104:F116" si="26">+E104/M104*1000</f>
        <v>0.60277275467148883</v>
      </c>
      <c r="G104" s="55"/>
      <c r="H104" s="55"/>
      <c r="I104" s="55">
        <v>2</v>
      </c>
      <c r="J104" s="56">
        <f t="shared" ref="J104:J116" si="27">+I104/M104*1000</f>
        <v>0.60277275467148883</v>
      </c>
      <c r="K104" s="55">
        <v>1</v>
      </c>
      <c r="L104" s="56">
        <f t="shared" ref="L104:L116" si="28">+K104/M104*1000</f>
        <v>0.30138637733574442</v>
      </c>
      <c r="M104" s="46">
        <v>3318</v>
      </c>
    </row>
    <row r="105" spans="2:13">
      <c r="B105" s="47" t="s">
        <v>90</v>
      </c>
      <c r="C105" s="62">
        <v>2</v>
      </c>
      <c r="D105" s="57">
        <f t="shared" si="25"/>
        <v>0.47927150730889051</v>
      </c>
      <c r="E105" s="62">
        <v>3</v>
      </c>
      <c r="F105" s="57">
        <f t="shared" si="26"/>
        <v>0.71890726096333579</v>
      </c>
      <c r="G105" s="62"/>
      <c r="H105" s="62"/>
      <c r="I105" s="62">
        <v>2</v>
      </c>
      <c r="J105" s="57">
        <f t="shared" si="27"/>
        <v>0.47927150730889051</v>
      </c>
      <c r="K105" s="62">
        <v>1</v>
      </c>
      <c r="L105" s="57">
        <f t="shared" si="28"/>
        <v>0.23963575365444525</v>
      </c>
      <c r="M105" s="49">
        <v>4173</v>
      </c>
    </row>
    <row r="106" spans="2:13">
      <c r="B106" s="47" t="s">
        <v>91</v>
      </c>
      <c r="C106" s="62">
        <v>2</v>
      </c>
      <c r="D106" s="57">
        <f t="shared" si="25"/>
        <v>2.2222222222222223</v>
      </c>
      <c r="E106" s="62">
        <v>1</v>
      </c>
      <c r="F106" s="57">
        <f t="shared" si="26"/>
        <v>1.1111111111111112</v>
      </c>
      <c r="G106" s="62"/>
      <c r="H106" s="62"/>
      <c r="I106" s="62">
        <v>1</v>
      </c>
      <c r="J106" s="57">
        <f t="shared" si="27"/>
        <v>1.1111111111111112</v>
      </c>
      <c r="K106" s="62"/>
      <c r="L106" s="57">
        <f t="shared" si="28"/>
        <v>0</v>
      </c>
      <c r="M106" s="49">
        <v>900</v>
      </c>
    </row>
    <row r="107" spans="2:13">
      <c r="B107" s="63" t="s">
        <v>92</v>
      </c>
      <c r="C107" s="2">
        <v>2</v>
      </c>
      <c r="D107" s="57">
        <f t="shared" si="25"/>
        <v>0.31852205765249242</v>
      </c>
      <c r="E107" s="2">
        <v>1</v>
      </c>
      <c r="F107" s="57">
        <f t="shared" si="26"/>
        <v>0.15926102882624621</v>
      </c>
      <c r="G107" s="2"/>
      <c r="H107" s="2"/>
      <c r="I107" s="2">
        <v>1</v>
      </c>
      <c r="J107" s="57">
        <f t="shared" si="27"/>
        <v>0.15926102882624621</v>
      </c>
      <c r="K107" s="2">
        <v>1</v>
      </c>
      <c r="L107" s="57">
        <f t="shared" si="28"/>
        <v>0.15926102882624621</v>
      </c>
      <c r="M107" s="49">
        <v>6279</v>
      </c>
    </row>
    <row r="108" spans="2:13">
      <c r="B108" s="64" t="s">
        <v>93</v>
      </c>
      <c r="C108" s="2">
        <v>4</v>
      </c>
      <c r="D108" s="57">
        <f t="shared" si="25"/>
        <v>4.4052863436123353</v>
      </c>
      <c r="E108" s="2">
        <v>3</v>
      </c>
      <c r="F108" s="57">
        <f t="shared" si="26"/>
        <v>3.303964757709251</v>
      </c>
      <c r="G108" s="2"/>
      <c r="H108" s="2"/>
      <c r="I108" s="2">
        <v>3</v>
      </c>
      <c r="J108" s="57">
        <f t="shared" si="27"/>
        <v>3.303964757709251</v>
      </c>
      <c r="K108" s="2"/>
      <c r="L108" s="57">
        <f t="shared" si="28"/>
        <v>0</v>
      </c>
      <c r="M108" s="49">
        <v>908</v>
      </c>
    </row>
    <row r="109" spans="2:13">
      <c r="B109" s="64" t="s">
        <v>95</v>
      </c>
      <c r="C109" s="2">
        <v>2</v>
      </c>
      <c r="D109" s="57">
        <f t="shared" si="25"/>
        <v>0.53347559349159768</v>
      </c>
      <c r="E109" s="2">
        <v>3</v>
      </c>
      <c r="F109" s="57">
        <f t="shared" si="26"/>
        <v>0.80021339023739668</v>
      </c>
      <c r="G109" s="2"/>
      <c r="H109" s="2"/>
      <c r="I109" s="2">
        <v>3</v>
      </c>
      <c r="J109" s="57">
        <f t="shared" si="27"/>
        <v>0.80021339023739668</v>
      </c>
      <c r="K109" s="2">
        <v>2</v>
      </c>
      <c r="L109" s="57">
        <f t="shared" si="28"/>
        <v>0.53347559349159768</v>
      </c>
      <c r="M109" s="49">
        <v>3749</v>
      </c>
    </row>
    <row r="110" spans="2:13">
      <c r="B110" s="64" t="s">
        <v>96</v>
      </c>
      <c r="C110" s="2">
        <v>6</v>
      </c>
      <c r="D110" s="57">
        <f t="shared" si="25"/>
        <v>0.9125475285171103</v>
      </c>
      <c r="E110" s="2">
        <v>4</v>
      </c>
      <c r="F110" s="57">
        <f t="shared" si="26"/>
        <v>0.60836501901140683</v>
      </c>
      <c r="G110" s="2"/>
      <c r="H110" s="2"/>
      <c r="I110" s="2">
        <v>4</v>
      </c>
      <c r="J110" s="57">
        <f t="shared" si="27"/>
        <v>0.60836501901140683</v>
      </c>
      <c r="K110" s="2">
        <v>1</v>
      </c>
      <c r="L110" s="57">
        <f t="shared" si="28"/>
        <v>0.15209125475285171</v>
      </c>
      <c r="M110" s="49">
        <v>6575</v>
      </c>
    </row>
    <row r="111" spans="2:13">
      <c r="B111" s="64" t="s">
        <v>97</v>
      </c>
      <c r="C111" s="2">
        <v>3</v>
      </c>
      <c r="D111" s="57">
        <f t="shared" si="25"/>
        <v>0.57959814528593501</v>
      </c>
      <c r="E111" s="2">
        <v>2</v>
      </c>
      <c r="F111" s="57">
        <f t="shared" si="26"/>
        <v>0.38639876352395669</v>
      </c>
      <c r="G111" s="2"/>
      <c r="H111" s="2"/>
      <c r="I111" s="2">
        <v>3</v>
      </c>
      <c r="J111" s="57">
        <f t="shared" si="27"/>
        <v>0.57959814528593501</v>
      </c>
      <c r="K111" s="2"/>
      <c r="L111" s="57">
        <f t="shared" si="28"/>
        <v>0</v>
      </c>
      <c r="M111" s="49">
        <v>5176</v>
      </c>
    </row>
    <row r="112" spans="2:13">
      <c r="B112" s="64" t="s">
        <v>98</v>
      </c>
      <c r="C112" s="2">
        <v>2</v>
      </c>
      <c r="D112" s="57">
        <f t="shared" si="25"/>
        <v>0.63111391606184919</v>
      </c>
      <c r="E112" s="2">
        <v>1</v>
      </c>
      <c r="F112" s="57">
        <f t="shared" si="26"/>
        <v>0.31555695803092459</v>
      </c>
      <c r="G112" s="2"/>
      <c r="H112" s="2"/>
      <c r="I112" s="2">
        <v>2</v>
      </c>
      <c r="J112" s="57">
        <f t="shared" si="27"/>
        <v>0.63111391606184919</v>
      </c>
      <c r="K112" s="2"/>
      <c r="L112" s="57">
        <f t="shared" si="28"/>
        <v>0</v>
      </c>
      <c r="M112" s="49">
        <v>3169</v>
      </c>
    </row>
    <row r="113" spans="2:13">
      <c r="B113" s="47" t="s">
        <v>99</v>
      </c>
      <c r="C113" s="2">
        <v>1</v>
      </c>
      <c r="D113" s="57">
        <f t="shared" si="25"/>
        <v>0.76161462300076166</v>
      </c>
      <c r="E113" s="2">
        <v>1</v>
      </c>
      <c r="F113" s="57">
        <f t="shared" si="26"/>
        <v>0.76161462300076166</v>
      </c>
      <c r="G113" s="2"/>
      <c r="H113" s="2"/>
      <c r="I113" s="2">
        <v>1</v>
      </c>
      <c r="J113" s="57">
        <f t="shared" si="27"/>
        <v>0.76161462300076166</v>
      </c>
      <c r="K113" s="2">
        <v>1</v>
      </c>
      <c r="L113" s="57">
        <f t="shared" si="28"/>
        <v>0.76161462300076166</v>
      </c>
      <c r="M113" s="49">
        <v>1313</v>
      </c>
    </row>
    <row r="114" spans="2:13">
      <c r="B114" s="64" t="s">
        <v>101</v>
      </c>
      <c r="C114" s="2">
        <v>1</v>
      </c>
      <c r="D114" s="57">
        <f t="shared" si="25"/>
        <v>0.75987841945288759</v>
      </c>
      <c r="E114" s="2">
        <v>1</v>
      </c>
      <c r="F114" s="57">
        <f t="shared" si="26"/>
        <v>0.75987841945288759</v>
      </c>
      <c r="G114" s="2"/>
      <c r="H114" s="2"/>
      <c r="I114" s="2">
        <v>1</v>
      </c>
      <c r="J114" s="57">
        <f t="shared" si="27"/>
        <v>0.75987841945288759</v>
      </c>
      <c r="K114" s="2"/>
      <c r="L114" s="57">
        <f t="shared" si="28"/>
        <v>0</v>
      </c>
      <c r="M114" s="49">
        <v>1316</v>
      </c>
    </row>
    <row r="115" spans="2:13">
      <c r="B115" s="64" t="s">
        <v>106</v>
      </c>
      <c r="C115" s="2">
        <v>1</v>
      </c>
      <c r="D115" s="57">
        <f t="shared" si="25"/>
        <v>0.52910052910052918</v>
      </c>
      <c r="E115" s="2">
        <v>1</v>
      </c>
      <c r="F115" s="57">
        <f t="shared" si="26"/>
        <v>0.52910052910052918</v>
      </c>
      <c r="G115" s="2"/>
      <c r="H115" s="2"/>
      <c r="I115" s="2">
        <v>2</v>
      </c>
      <c r="J115" s="57">
        <f t="shared" si="27"/>
        <v>1.0582010582010584</v>
      </c>
      <c r="K115" s="2"/>
      <c r="L115" s="57">
        <f t="shared" si="28"/>
        <v>0</v>
      </c>
      <c r="M115" s="49">
        <v>1890</v>
      </c>
    </row>
    <row r="116" spans="2:13">
      <c r="B116" s="65" t="s">
        <v>109</v>
      </c>
      <c r="C116" s="59">
        <v>2</v>
      </c>
      <c r="D116" s="60">
        <f t="shared" si="25"/>
        <v>1.2445550715619167</v>
      </c>
      <c r="E116" s="59">
        <v>1</v>
      </c>
      <c r="F116" s="60">
        <f t="shared" si="26"/>
        <v>0.62227753578095835</v>
      </c>
      <c r="G116" s="59"/>
      <c r="H116" s="59"/>
      <c r="I116" s="59">
        <v>1</v>
      </c>
      <c r="J116" s="60">
        <f t="shared" si="27"/>
        <v>0.62227753578095835</v>
      </c>
      <c r="K116" s="59">
        <v>1</v>
      </c>
      <c r="L116" s="60">
        <f t="shared" si="28"/>
        <v>0.62227753578095835</v>
      </c>
      <c r="M116" s="53">
        <v>1607</v>
      </c>
    </row>
    <row r="117" spans="2:13">
      <c r="B117" s="42" t="s">
        <v>126</v>
      </c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32"/>
    </row>
    <row r="118" spans="2:13">
      <c r="B118" s="66" t="s">
        <v>15</v>
      </c>
      <c r="C118" s="55">
        <v>8</v>
      </c>
      <c r="D118" s="56">
        <f t="shared" ref="D118:D123" si="29">+C118/M118*1000</f>
        <v>0.88183421516754845</v>
      </c>
      <c r="E118" s="55">
        <v>7</v>
      </c>
      <c r="F118" s="67">
        <f t="shared" ref="F118:F123" si="30">+E118/M118*1000</f>
        <v>0.77160493827160492</v>
      </c>
      <c r="G118" s="55">
        <v>1</v>
      </c>
      <c r="H118" s="67">
        <f>+G118/M118*1000</f>
        <v>0.11022927689594356</v>
      </c>
      <c r="I118" s="55">
        <v>5</v>
      </c>
      <c r="J118" s="67">
        <f t="shared" ref="J118:J123" si="31">+I118/M118*1000</f>
        <v>0.55114638447971775</v>
      </c>
      <c r="K118" s="55">
        <v>2</v>
      </c>
      <c r="L118" s="67">
        <f t="shared" ref="L118:L123" si="32">+K118/M118*1000</f>
        <v>0.22045855379188711</v>
      </c>
      <c r="M118" s="46">
        <v>9072</v>
      </c>
    </row>
    <row r="119" spans="2:13">
      <c r="B119" s="68" t="s">
        <v>112</v>
      </c>
      <c r="C119" s="2">
        <v>5</v>
      </c>
      <c r="D119" s="57">
        <f t="shared" si="29"/>
        <v>0.7566585956416465</v>
      </c>
      <c r="E119" s="2">
        <v>5</v>
      </c>
      <c r="F119" s="15">
        <f t="shared" si="30"/>
        <v>0.7566585956416465</v>
      </c>
      <c r="G119" s="2"/>
      <c r="H119" s="2"/>
      <c r="I119" s="2">
        <v>3</v>
      </c>
      <c r="J119" s="15">
        <f t="shared" si="31"/>
        <v>0.45399515738498791</v>
      </c>
      <c r="K119" s="2">
        <v>2</v>
      </c>
      <c r="L119" s="15">
        <f t="shared" si="32"/>
        <v>0.30266343825665859</v>
      </c>
      <c r="M119" s="49">
        <v>6608</v>
      </c>
    </row>
    <row r="120" spans="2:13">
      <c r="B120" s="68" t="s">
        <v>113</v>
      </c>
      <c r="C120" s="2">
        <v>2</v>
      </c>
      <c r="D120" s="57">
        <f t="shared" si="29"/>
        <v>0.29359953024075158</v>
      </c>
      <c r="E120" s="2">
        <v>2</v>
      </c>
      <c r="F120" s="15">
        <f t="shared" si="30"/>
        <v>0.29359953024075158</v>
      </c>
      <c r="G120" s="2"/>
      <c r="H120" s="2"/>
      <c r="I120" s="2">
        <v>1</v>
      </c>
      <c r="J120" s="15">
        <f t="shared" si="31"/>
        <v>0.14679976512037579</v>
      </c>
      <c r="K120" s="2">
        <v>2</v>
      </c>
      <c r="L120" s="15">
        <f t="shared" si="32"/>
        <v>0.29359953024075158</v>
      </c>
      <c r="M120" s="49">
        <v>6812</v>
      </c>
    </row>
    <row r="121" spans="2:13">
      <c r="B121" s="68" t="s">
        <v>114</v>
      </c>
      <c r="C121" s="2"/>
      <c r="D121" s="57">
        <f t="shared" si="29"/>
        <v>0</v>
      </c>
      <c r="E121" s="2">
        <v>1</v>
      </c>
      <c r="F121" s="15">
        <f t="shared" si="30"/>
        <v>0.94876660341555974</v>
      </c>
      <c r="G121" s="2"/>
      <c r="H121" s="2"/>
      <c r="I121" s="2">
        <v>1</v>
      </c>
      <c r="J121" s="15">
        <f t="shared" si="31"/>
        <v>0.94876660341555974</v>
      </c>
      <c r="K121" s="2"/>
      <c r="L121" s="15">
        <f t="shared" si="32"/>
        <v>0</v>
      </c>
      <c r="M121" s="49">
        <v>1054</v>
      </c>
    </row>
    <row r="122" spans="2:13">
      <c r="B122" s="68" t="s">
        <v>115</v>
      </c>
      <c r="C122" s="2">
        <v>12</v>
      </c>
      <c r="D122" s="57">
        <f t="shared" si="29"/>
        <v>0.5285645068933621</v>
      </c>
      <c r="E122" s="2">
        <v>11</v>
      </c>
      <c r="F122" s="15">
        <f t="shared" si="30"/>
        <v>0.4845174646522486</v>
      </c>
      <c r="G122" s="2"/>
      <c r="H122" s="2"/>
      <c r="I122" s="2">
        <v>9</v>
      </c>
      <c r="J122" s="15">
        <f t="shared" si="31"/>
        <v>0.39642338017002154</v>
      </c>
      <c r="K122" s="2">
        <v>1</v>
      </c>
      <c r="L122" s="15">
        <f t="shared" si="32"/>
        <v>4.4047042241113506E-2</v>
      </c>
      <c r="M122" s="49">
        <v>22703</v>
      </c>
    </row>
    <row r="123" spans="2:13">
      <c r="B123" s="69" t="s">
        <v>116</v>
      </c>
      <c r="C123" s="59">
        <v>4</v>
      </c>
      <c r="D123" s="60">
        <f t="shared" si="29"/>
        <v>0.61283897655890918</v>
      </c>
      <c r="E123" s="59">
        <v>3</v>
      </c>
      <c r="F123" s="70">
        <f t="shared" si="30"/>
        <v>0.45962923241918185</v>
      </c>
      <c r="G123" s="59">
        <v>1</v>
      </c>
      <c r="H123" s="70">
        <f>+G123/M123*1000</f>
        <v>0.15320974413972729</v>
      </c>
      <c r="I123" s="59">
        <v>4</v>
      </c>
      <c r="J123" s="70">
        <f t="shared" si="31"/>
        <v>0.61283897655890918</v>
      </c>
      <c r="K123" s="59">
        <v>2</v>
      </c>
      <c r="L123" s="70">
        <f t="shared" si="32"/>
        <v>0.30641948827945459</v>
      </c>
      <c r="M123" s="53">
        <v>6527</v>
      </c>
    </row>
    <row r="124" spans="2:13">
      <c r="B124" s="79" t="s">
        <v>130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</sheetData>
  <sortState ref="B20:L73">
    <sortCondition sortBy="fontColor" ref="B20:B73" dxfId="12"/>
  </sortState>
  <mergeCells count="8">
    <mergeCell ref="B3:M3"/>
    <mergeCell ref="B2:M2"/>
    <mergeCell ref="C5:D5"/>
    <mergeCell ref="E5:F5"/>
    <mergeCell ref="G5:H5"/>
    <mergeCell ref="I5:J5"/>
    <mergeCell ref="K5:L5"/>
    <mergeCell ref="M5:M6"/>
  </mergeCells>
  <conditionalFormatting sqref="M8:M36 M38:M57">
    <cfRule type="cellIs" dxfId="11" priority="11" stopIfTrue="1" operator="lessThanOrEqual">
      <formula>0</formula>
    </cfRule>
    <cfRule type="cellIs" dxfId="10" priority="12" stopIfTrue="1" operator="lessThanOrEqual">
      <formula>0</formula>
    </cfRule>
  </conditionalFormatting>
  <conditionalFormatting sqref="M8:M36 M38:M57">
    <cfRule type="cellIs" dxfId="9" priority="10" stopIfTrue="1" operator="lessThanOrEqual">
      <formula>0</formula>
    </cfRule>
  </conditionalFormatting>
  <conditionalFormatting sqref="M59:M72 M74:M81 M83:M93">
    <cfRule type="cellIs" dxfId="8" priority="8" stopIfTrue="1" operator="lessThanOrEqual">
      <formula>0</formula>
    </cfRule>
    <cfRule type="cellIs" dxfId="7" priority="9" stopIfTrue="1" operator="lessThanOrEqual">
      <formula>0</formula>
    </cfRule>
  </conditionalFormatting>
  <conditionalFormatting sqref="M59:M72 M74:M81 M83:M93">
    <cfRule type="cellIs" dxfId="6" priority="7" stopIfTrue="1" operator="lessThanOrEqual">
      <formula>0</formula>
    </cfRule>
  </conditionalFormatting>
  <conditionalFormatting sqref="M104:M116 M95:M102">
    <cfRule type="cellIs" dxfId="5" priority="5" stopIfTrue="1" operator="lessThanOrEqual">
      <formula>0</formula>
    </cfRule>
    <cfRule type="cellIs" dxfId="4" priority="6" stopIfTrue="1" operator="lessThanOrEqual">
      <formula>0</formula>
    </cfRule>
  </conditionalFormatting>
  <conditionalFormatting sqref="M104:M116 M95:M102">
    <cfRule type="cellIs" dxfId="3" priority="4" stopIfTrue="1" operator="lessThanOrEqual">
      <formula>0</formula>
    </cfRule>
  </conditionalFormatting>
  <conditionalFormatting sqref="M118:M123">
    <cfRule type="cellIs" dxfId="2" priority="2" stopIfTrue="1" operator="lessThanOrEqual">
      <formula>0</formula>
    </cfRule>
    <cfRule type="cellIs" dxfId="1" priority="3" stopIfTrue="1" operator="lessThanOrEqual">
      <formula>0</formula>
    </cfRule>
  </conditionalFormatting>
  <conditionalFormatting sqref="M118:M123">
    <cfRule type="cellIs" dxfId="0" priority="1" stopIfTrue="1" operator="lessThanOr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2014-10-20T17:45:24Z</dcterms:created>
  <dcterms:modified xsi:type="dcterms:W3CDTF">2014-10-22T17:39:54Z</dcterms:modified>
</cp:coreProperties>
</file>