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095" windowHeight="8655" tabRatio="590" firstSheet="1" activeTab="1"/>
  </bookViews>
  <sheets>
    <sheet name="Establec por Dist " sheetId="18" r:id="rId1"/>
    <sheet name="Establec por REDES" sheetId="17" r:id="rId2"/>
    <sheet name="Red Cam-Carav" sheetId="12" r:id="rId3"/>
    <sheet name="Red Cast-Cond-Union" sheetId="13" r:id="rId4"/>
    <sheet name="Red Aqp-Cayll" sheetId="6" r:id="rId5"/>
    <sheet name="Red Islay" sheetId="14" r:id="rId6"/>
  </sheets>
  <definedNames>
    <definedName name="_xlnm._FilterDatabase" localSheetId="4" hidden="1">'Red Aqp-Cayll'!$B$5:$J$35</definedName>
    <definedName name="_xlnm._FilterDatabase" localSheetId="2" hidden="1">'Red Cam-Carav'!$B$8:$L$50</definedName>
    <definedName name="_Regression_Int" localSheetId="4" hidden="1">1</definedName>
    <definedName name="_xlnm.Print_Area" localSheetId="0">'Establec por Dist '!$B$179:$K$195</definedName>
    <definedName name="_xlnm.Print_Area" localSheetId="1">'Establec por REDES'!$B$3:$J$20</definedName>
    <definedName name="_xlnm.Print_Area" localSheetId="4">'Red Aqp-Cayll'!$B$2:$L$75</definedName>
    <definedName name="_xlnm.Print_Area" localSheetId="2">'Red Cam-Carav'!$B$1:$L$50</definedName>
    <definedName name="_xlnm.Print_Area" localSheetId="3">'Red Cast-Cond-Union'!$B$2:$L$66</definedName>
    <definedName name="_xlnm.Print_Area" localSheetId="5">'Red Islay'!$B$2:$L$36</definedName>
    <definedName name="Imprimir_área_IM" localSheetId="4">'Red Aqp-Cayll'!#REF!</definedName>
    <definedName name="_xlnm.Print_Titles" localSheetId="4">'Red Aqp-Cayll'!$G:$G</definedName>
  </definedNames>
  <calcPr calcId="125725"/>
  <fileRecoveryPr repairLoad="1"/>
</workbook>
</file>

<file path=xl/calcChain.xml><?xml version="1.0" encoding="utf-8"?>
<calcChain xmlns="http://schemas.openxmlformats.org/spreadsheetml/2006/main">
  <c r="F19" i="17"/>
  <c r="F18"/>
  <c r="F17"/>
  <c r="F16"/>
  <c r="F15"/>
  <c r="F14"/>
  <c r="F13"/>
  <c r="J12"/>
  <c r="I12"/>
  <c r="H12"/>
  <c r="G12"/>
  <c r="E12"/>
  <c r="G194" i="18"/>
  <c r="G193"/>
  <c r="G192"/>
  <c r="G191"/>
  <c r="G190"/>
  <c r="G189"/>
  <c r="K188"/>
  <c r="J188"/>
  <c r="I188"/>
  <c r="H188"/>
  <c r="G188"/>
  <c r="F188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K156"/>
  <c r="J156"/>
  <c r="I156"/>
  <c r="H156"/>
  <c r="G156"/>
  <c r="F156"/>
  <c r="G144"/>
  <c r="G143"/>
  <c r="G142"/>
  <c r="G141"/>
  <c r="G140"/>
  <c r="G139"/>
  <c r="G138"/>
  <c r="G137"/>
  <c r="G136"/>
  <c r="G135"/>
  <c r="G134"/>
  <c r="K133"/>
  <c r="J133"/>
  <c r="I133"/>
  <c r="H133"/>
  <c r="G133"/>
  <c r="F133"/>
  <c r="G132"/>
  <c r="G131"/>
  <c r="G130"/>
  <c r="G129"/>
  <c r="G128"/>
  <c r="G127"/>
  <c r="G126"/>
  <c r="G125"/>
  <c r="K124"/>
  <c r="J124"/>
  <c r="I124"/>
  <c r="H124"/>
  <c r="G124"/>
  <c r="F124"/>
  <c r="G123"/>
  <c r="G122"/>
  <c r="G121"/>
  <c r="G120"/>
  <c r="G119"/>
  <c r="G118"/>
  <c r="G117"/>
  <c r="G116"/>
  <c r="G115"/>
  <c r="G114"/>
  <c r="G113"/>
  <c r="G112"/>
  <c r="G111"/>
  <c r="G110"/>
  <c r="K109"/>
  <c r="J109"/>
  <c r="I109"/>
  <c r="H109"/>
  <c r="G109"/>
  <c r="F109"/>
  <c r="G97"/>
  <c r="G96"/>
  <c r="G95"/>
  <c r="G94"/>
  <c r="G93"/>
  <c r="G92"/>
  <c r="G91"/>
  <c r="G90"/>
  <c r="G89"/>
  <c r="G88"/>
  <c r="G87"/>
  <c r="G86"/>
  <c r="G85"/>
  <c r="K84"/>
  <c r="J84"/>
  <c r="I84"/>
  <c r="H84"/>
  <c r="G84"/>
  <c r="F84"/>
  <c r="G83"/>
  <c r="G82"/>
  <c r="G81"/>
  <c r="G80"/>
  <c r="G79"/>
  <c r="G78"/>
  <c r="G77"/>
  <c r="G76"/>
  <c r="K75"/>
  <c r="J75"/>
  <c r="I75"/>
  <c r="H75"/>
  <c r="G75"/>
  <c r="F75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K33"/>
  <c r="J33"/>
  <c r="I33"/>
  <c r="H33"/>
  <c r="G33"/>
  <c r="F33"/>
  <c r="H20"/>
  <c r="H19"/>
  <c r="H18"/>
  <c r="H17"/>
  <c r="H16"/>
  <c r="H15"/>
  <c r="H14"/>
  <c r="H13"/>
  <c r="F12" i="17" l="1"/>
  <c r="L12" i="18"/>
  <c r="K12"/>
  <c r="J12"/>
  <c r="I12"/>
  <c r="H12"/>
  <c r="G12"/>
  <c r="F12"/>
</calcChain>
</file>

<file path=xl/sharedStrings.xml><?xml version="1.0" encoding="utf-8"?>
<sst xmlns="http://schemas.openxmlformats.org/spreadsheetml/2006/main" count="2581" uniqueCount="1174">
  <si>
    <t>AUBD/ALB Arequipa 08/02/2004</t>
  </si>
  <si>
    <t>TOTAL</t>
  </si>
  <si>
    <t>Hosp. Goyeneche</t>
  </si>
  <si>
    <t>CAMANA</t>
  </si>
  <si>
    <t>MARISCAL CACERES</t>
  </si>
  <si>
    <t>JOSE MARIA QUIMPER</t>
  </si>
  <si>
    <t xml:space="preserve">SAMUEL PASTOR </t>
  </si>
  <si>
    <t>QUILCA</t>
  </si>
  <si>
    <t>NICOLAS DE PIEROLA</t>
  </si>
  <si>
    <t>OCOÑA</t>
  </si>
  <si>
    <t>CONDESUYOS</t>
  </si>
  <si>
    <t>RIO GRANDE</t>
  </si>
  <si>
    <t>CARAVELI</t>
  </si>
  <si>
    <t>CAHUACHO</t>
  </si>
  <si>
    <t>ATICO</t>
  </si>
  <si>
    <t>CHALA</t>
  </si>
  <si>
    <t>ATIQUIPA</t>
  </si>
  <si>
    <t>CHAPARRA</t>
  </si>
  <si>
    <t>QUICACHA</t>
  </si>
  <si>
    <t>ACARI</t>
  </si>
  <si>
    <t xml:space="preserve">BELLA UNION </t>
  </si>
  <si>
    <t>LOMAS</t>
  </si>
  <si>
    <t>JAQUI</t>
  </si>
  <si>
    <t>YAUCA</t>
  </si>
  <si>
    <t>I-3</t>
  </si>
  <si>
    <t>I-2</t>
  </si>
  <si>
    <t>I-4</t>
  </si>
  <si>
    <t>I-1</t>
  </si>
  <si>
    <t>CASTILLA</t>
  </si>
  <si>
    <t>APLAO</t>
  </si>
  <si>
    <t>PAMPACOLCA</t>
  </si>
  <si>
    <t>ANDAGUA</t>
  </si>
  <si>
    <t>AYO</t>
  </si>
  <si>
    <t>CHACHAS</t>
  </si>
  <si>
    <t>CHILCAYMARCA</t>
  </si>
  <si>
    <t>ORCOPAMPA</t>
  </si>
  <si>
    <t>VIRACO</t>
  </si>
  <si>
    <t xml:space="preserve">TIPAN </t>
  </si>
  <si>
    <t>UÑON</t>
  </si>
  <si>
    <t>MACHAGUAY</t>
  </si>
  <si>
    <t>URACA</t>
  </si>
  <si>
    <t>CHUQUIBAMBA</t>
  </si>
  <si>
    <t>ANDARAY</t>
  </si>
  <si>
    <t>CHICHAS</t>
  </si>
  <si>
    <t>IRAY</t>
  </si>
  <si>
    <t>SALAMANCA</t>
  </si>
  <si>
    <t>YANAQUIHUA</t>
  </si>
  <si>
    <t xml:space="preserve">LA UNION </t>
  </si>
  <si>
    <t>COTAHUASI</t>
  </si>
  <si>
    <t>CHARCANA</t>
  </si>
  <si>
    <t>PAMPAMARCA</t>
  </si>
  <si>
    <t>QUECHUALLA</t>
  </si>
  <si>
    <t>TOMEPAMPA</t>
  </si>
  <si>
    <t>TAURIA</t>
  </si>
  <si>
    <t>SAYLA</t>
  </si>
  <si>
    <t>ALCA</t>
  </si>
  <si>
    <t>HUAYNACOTAS</t>
  </si>
  <si>
    <t>PUYCA</t>
  </si>
  <si>
    <t>II-1</t>
  </si>
  <si>
    <t>ISLAY</t>
  </si>
  <si>
    <t>MOLLENDO</t>
  </si>
  <si>
    <t>MEJIA</t>
  </si>
  <si>
    <t xml:space="preserve">PUINTA DE BOMBOM </t>
  </si>
  <si>
    <t>DEAN VALDIVIA</t>
  </si>
  <si>
    <t>COCACHACRA</t>
  </si>
  <si>
    <t>AREQUIPA</t>
  </si>
  <si>
    <t>CAYMA</t>
  </si>
  <si>
    <t>CERRO COLORADO</t>
  </si>
  <si>
    <t>YANAHUARA</t>
  </si>
  <si>
    <t>SACHACA</t>
  </si>
  <si>
    <t>YURA</t>
  </si>
  <si>
    <t>HUANCA</t>
  </si>
  <si>
    <t>LLUTA</t>
  </si>
  <si>
    <t>SAN ANTONIO DE CHUCA</t>
  </si>
  <si>
    <t>MAJES</t>
  </si>
  <si>
    <t xml:space="preserve">SAN JUAN DE SIGUAS </t>
  </si>
  <si>
    <t xml:space="preserve">SANTA ISABEL DE SIGUAS </t>
  </si>
  <si>
    <t>ALTO SELVA ALEGRE</t>
  </si>
  <si>
    <t>CHIGUATA</t>
  </si>
  <si>
    <t>SAN JUAN DE TARUCANI</t>
  </si>
  <si>
    <t>MARIANO MELGAR</t>
  </si>
  <si>
    <t>MIRAFLORES</t>
  </si>
  <si>
    <t>PAUCARPATA</t>
  </si>
  <si>
    <t>CHARACATO</t>
  </si>
  <si>
    <t>MOLLEBAYA</t>
  </si>
  <si>
    <t>QUEQUEÑA</t>
  </si>
  <si>
    <t>SABANDIA</t>
  </si>
  <si>
    <t>YARABAMBA</t>
  </si>
  <si>
    <t>POLOBAYA</t>
  </si>
  <si>
    <t>POCSI</t>
  </si>
  <si>
    <t>HUNTER</t>
  </si>
  <si>
    <t>LA JOYA</t>
  </si>
  <si>
    <t>SOCABAYA</t>
  </si>
  <si>
    <t>TIABAYA</t>
  </si>
  <si>
    <t>UCHUMAYO</t>
  </si>
  <si>
    <t xml:space="preserve">VITOR </t>
  </si>
  <si>
    <t xml:space="preserve">SANTA RITA DE SIGUAS </t>
  </si>
  <si>
    <t>CAYLLOMA</t>
  </si>
  <si>
    <t>CHIVAY</t>
  </si>
  <si>
    <t>TISCO</t>
  </si>
  <si>
    <t>ACHOMA</t>
  </si>
  <si>
    <t>COPORAQUE</t>
  </si>
  <si>
    <t>ICHUPAMPA</t>
  </si>
  <si>
    <t>LARI</t>
  </si>
  <si>
    <t>MACA</t>
  </si>
  <si>
    <t>MADRIGAL</t>
  </si>
  <si>
    <t>YANQUE</t>
  </si>
  <si>
    <t>CALLALLI</t>
  </si>
  <si>
    <t>SIBAYO</t>
  </si>
  <si>
    <t>TUTI</t>
  </si>
  <si>
    <t>CABANACONDE</t>
  </si>
  <si>
    <t>TAPAY</t>
  </si>
  <si>
    <t>HUAMBO</t>
  </si>
  <si>
    <t>CHOCO</t>
  </si>
  <si>
    <t>CAYARANI</t>
  </si>
  <si>
    <t>ll-1</t>
  </si>
  <si>
    <t>HOSPITAL CAMANA</t>
  </si>
  <si>
    <t>MICRORED</t>
  </si>
  <si>
    <t>HUANCARQUI</t>
  </si>
  <si>
    <t>TORO</t>
  </si>
  <si>
    <t>PROVINCIAS</t>
  </si>
  <si>
    <t xml:space="preserve">CONDESUYOS </t>
  </si>
  <si>
    <t>LA UNION</t>
  </si>
  <si>
    <t>C.S</t>
  </si>
  <si>
    <t>P.S</t>
  </si>
  <si>
    <t>C.S. SAN JOSE</t>
  </si>
  <si>
    <t>P.S. PUCCHUN</t>
  </si>
  <si>
    <t>P.S. EL CARDO</t>
  </si>
  <si>
    <t>P.S. EL PUENTE</t>
  </si>
  <si>
    <t>C.S. LA PAMPA</t>
  </si>
  <si>
    <t>P.S. EL CARMEN</t>
  </si>
  <si>
    <t>P.S. LA PUNTA</t>
  </si>
  <si>
    <t>P.S. QUILCA</t>
  </si>
  <si>
    <t>C.S. SAN GREGORIO</t>
  </si>
  <si>
    <t>P.S. HACIENDA DEL MEDIO</t>
  </si>
  <si>
    <t>P.S. SONAY</t>
  </si>
  <si>
    <t>C.S. OCOÑA</t>
  </si>
  <si>
    <t>P.S. LA PLANCHADA</t>
  </si>
  <si>
    <t>P.S. PESCADORES</t>
  </si>
  <si>
    <t>P.S. LA EUGENIA</t>
  </si>
  <si>
    <t>C.S. IQUIPI</t>
  </si>
  <si>
    <t>P.S. URASQUI</t>
  </si>
  <si>
    <t>P.S. PIUCA</t>
  </si>
  <si>
    <t>C.S. CARAVELI</t>
  </si>
  <si>
    <t>P.S. CAHUACHO</t>
  </si>
  <si>
    <t>P.S. SONDOR</t>
  </si>
  <si>
    <t>P.S. AYROCA</t>
  </si>
  <si>
    <t>C.S. ATICO</t>
  </si>
  <si>
    <t>C.S. CHALA</t>
  </si>
  <si>
    <t>P.S. SANTA ROSA</t>
  </si>
  <si>
    <t>P.S. CHAPARRA</t>
  </si>
  <si>
    <t>P.S. ACHANIZO</t>
  </si>
  <si>
    <t>P.S. QUICACHA</t>
  </si>
  <si>
    <t>P.S. TOCOTA</t>
  </si>
  <si>
    <t>P.S. ATIQUIPA</t>
  </si>
  <si>
    <t>C.S. ACARI</t>
  </si>
  <si>
    <t>P.S. BELLA UNION</t>
  </si>
  <si>
    <t>P.S. LOMAS</t>
  </si>
  <si>
    <t>P.S. JAQUI</t>
  </si>
  <si>
    <t>P.S. YAUCA</t>
  </si>
  <si>
    <t>HOSP. APLAO</t>
  </si>
  <si>
    <t>C.S. HUANCARQUI</t>
  </si>
  <si>
    <t>P.S. ACOY</t>
  </si>
  <si>
    <t>P.S. EL CASTILLO</t>
  </si>
  <si>
    <t>P.S. HUATIAPILLA</t>
  </si>
  <si>
    <t>P.S. LA CENTRAL</t>
  </si>
  <si>
    <t>C.S. PAMPACOLCA</t>
  </si>
  <si>
    <t>P.S. SAN ANTONIO</t>
  </si>
  <si>
    <t>C.S. ANDAGUA</t>
  </si>
  <si>
    <t>P.S. SOPORO</t>
  </si>
  <si>
    <t>P.S. AYO</t>
  </si>
  <si>
    <t>P.S. CHACHAS</t>
  </si>
  <si>
    <t>P.S. CHAPACOCO</t>
  </si>
  <si>
    <t>C.S. ORCOPAMPA</t>
  </si>
  <si>
    <t>C.S. VIRACO</t>
  </si>
  <si>
    <t>P.S. MACHAGUAY</t>
  </si>
  <si>
    <t>P.S. TIPAN</t>
  </si>
  <si>
    <t>P.S. TAGRE</t>
  </si>
  <si>
    <t>P.S. UÑON</t>
  </si>
  <si>
    <t>C.S. CORIRE</t>
  </si>
  <si>
    <t>P.S. TORAN</t>
  </si>
  <si>
    <t>P.S. ESCALERILLAS</t>
  </si>
  <si>
    <t>C.S. CHUQUIBAMBA</t>
  </si>
  <si>
    <t>P.S. ANDARAY</t>
  </si>
  <si>
    <t>P.S. CHICHAS</t>
  </si>
  <si>
    <t>P.S. YACHANGUILLO</t>
  </si>
  <si>
    <t>P.S. YANQUE</t>
  </si>
  <si>
    <t>P.S. IRAY</t>
  </si>
  <si>
    <t>P.S. SALAMANCA</t>
  </si>
  <si>
    <t>P.S. PUCUNCHO</t>
  </si>
  <si>
    <t>P.S. ISPACAS</t>
  </si>
  <si>
    <t>C.S. YANAQUIHUA</t>
  </si>
  <si>
    <t>C.S. COTAHUASI</t>
  </si>
  <si>
    <t>P.S. CHARCANA</t>
  </si>
  <si>
    <t>P.S. ANDAMARCA</t>
  </si>
  <si>
    <t>P.S. PAMPAMARCA</t>
  </si>
  <si>
    <t>P.S. MUNGUI</t>
  </si>
  <si>
    <t>P.S. HUARHUA</t>
  </si>
  <si>
    <t>P.S. VELINGA</t>
  </si>
  <si>
    <t>P.S. SAYLA</t>
  </si>
  <si>
    <t>P.S. TAURIA</t>
  </si>
  <si>
    <t>P.S. TORO</t>
  </si>
  <si>
    <t>P.S. TOMEPAMPA</t>
  </si>
  <si>
    <t>P.S. CASPI</t>
  </si>
  <si>
    <t>C.S. ALCA</t>
  </si>
  <si>
    <t>P.S. HUAYNACOTAS</t>
  </si>
  <si>
    <t>P.S. TAURISMA</t>
  </si>
  <si>
    <t>P.S. HUARCAYA</t>
  </si>
  <si>
    <t>P.S. PUYCA</t>
  </si>
  <si>
    <t>P.S. CHURCA</t>
  </si>
  <si>
    <t>C.S. ALTO INCLAN</t>
  </si>
  <si>
    <t>P.S. VILLA LOURDES</t>
  </si>
  <si>
    <t>C.S. MATARANI</t>
  </si>
  <si>
    <t>P.S. MEJIA</t>
  </si>
  <si>
    <t>C.S. LA PUNTA</t>
  </si>
  <si>
    <t>P.S. EL ARENAL</t>
  </si>
  <si>
    <t>C.S. LA CURVA</t>
  </si>
  <si>
    <t>P.S. ALTO ENSENADA</t>
  </si>
  <si>
    <t>C.S. COCACHACRA</t>
  </si>
  <si>
    <t>P.S. EL TORO</t>
  </si>
  <si>
    <t>P.S. EL FISCAL</t>
  </si>
  <si>
    <t>P.S. LA PASCANA</t>
  </si>
  <si>
    <t>C.S. FRANCISCO BOLOGNESI</t>
  </si>
  <si>
    <t>P.S. LA TOMILLA</t>
  </si>
  <si>
    <t>C.S. BUENOS AIRES DE CAYMA</t>
  </si>
  <si>
    <t>P.S. SAN JOSE</t>
  </si>
  <si>
    <t>P.S. DEAN VALDIVIA</t>
  </si>
  <si>
    <t>C.S. MARISCAL CASTILLA</t>
  </si>
  <si>
    <t>P.S. S. RURAL PACHACUTEC</t>
  </si>
  <si>
    <t>P.S. JOSE S. ATAHUALPA</t>
  </si>
  <si>
    <t>P.S. EL CURAL</t>
  </si>
  <si>
    <t>C.S. CERRO COLORADO</t>
  </si>
  <si>
    <t>P.S. ALTO LIBERTAD</t>
  </si>
  <si>
    <t>C.S. MARITZA CAMPOS DIAZ</t>
  </si>
  <si>
    <t>P.S. NAZARENO</t>
  </si>
  <si>
    <t>P.S. CIUDAD MUNICIPAL</t>
  </si>
  <si>
    <t>C.S. YANAHUARA</t>
  </si>
  <si>
    <t>P.S. SACHACA</t>
  </si>
  <si>
    <t>P.S. PAMPA DE CAMARONES</t>
  </si>
  <si>
    <t>C.S. CIUDAD DE DIOS</t>
  </si>
  <si>
    <t>P.S. YURA</t>
  </si>
  <si>
    <t>P.S. SUMBAY</t>
  </si>
  <si>
    <t>C.S. HUANCA</t>
  </si>
  <si>
    <t>P.S. LLUTA</t>
  </si>
  <si>
    <t>P.S. TAYA</t>
  </si>
  <si>
    <t>P.S. IMATA</t>
  </si>
  <si>
    <t>P.S. PILLONES</t>
  </si>
  <si>
    <t>P.S. ASENTAMIENTO B-1</t>
  </si>
  <si>
    <t>P.S. ASENTAMIENTO B-2</t>
  </si>
  <si>
    <t>C.S. LA COLINA</t>
  </si>
  <si>
    <t>P.S. SAN JUAN DE SIGUAS</t>
  </si>
  <si>
    <t>P.S. SANTA ISABEL DE SIGUAS</t>
  </si>
  <si>
    <t>P.S. PITAY</t>
  </si>
  <si>
    <t>P.S. QUERQUE</t>
  </si>
  <si>
    <t>C.S. CHIVAY</t>
  </si>
  <si>
    <t>P.S. CANOCOTA</t>
  </si>
  <si>
    <t>P.S. ACHOMA</t>
  </si>
  <si>
    <t>P.S. COPORAQUE</t>
  </si>
  <si>
    <t>P.S. ICHUPAMPA</t>
  </si>
  <si>
    <t>P.S. MACA</t>
  </si>
  <si>
    <t>P.S. MADRIGAL</t>
  </si>
  <si>
    <t>C.S. CALLALLI</t>
  </si>
  <si>
    <t>P.S. SIBAYO</t>
  </si>
  <si>
    <t>P.S. TISCO</t>
  </si>
  <si>
    <t>P.S. COTACOTA</t>
  </si>
  <si>
    <t>P.S. TUTI</t>
  </si>
  <si>
    <t>P.S. CHALHUANCA</t>
  </si>
  <si>
    <t>C.S. CABANACONDE</t>
  </si>
  <si>
    <t>P.S. PINCHOLLO</t>
  </si>
  <si>
    <t>P.S. TAPAY</t>
  </si>
  <si>
    <t>P.S. HUAMBO</t>
  </si>
  <si>
    <t>P.S. CHOCO</t>
  </si>
  <si>
    <t>C.S. CAYLLOMA</t>
  </si>
  <si>
    <t>P.S. CAYARANI</t>
  </si>
  <si>
    <t>P.S. TOLCONI</t>
  </si>
  <si>
    <t>P.S. SOLIDARIDAD</t>
  </si>
  <si>
    <t>P.S. HUAMI</t>
  </si>
  <si>
    <t>P.S. RAFAEL BELAUNDE</t>
  </si>
  <si>
    <t>P.S. TARUCAMARCA</t>
  </si>
  <si>
    <t>C.S. ALTO SELVA ALEGRE</t>
  </si>
  <si>
    <t>P.S. APURIMAC</t>
  </si>
  <si>
    <t>P.S. LEONES DEL MISTI</t>
  </si>
  <si>
    <t>P.S. SAN JUAN BAUTISTA</t>
  </si>
  <si>
    <t>P.S. HEROES DEL CENEPA</t>
  </si>
  <si>
    <t>C.S. CHIGUATA</t>
  </si>
  <si>
    <t>P.S. SAN JUAN DE TARUCANI</t>
  </si>
  <si>
    <t>P.S. SALINAS HUITO</t>
  </si>
  <si>
    <t>C.S. MARIANO MELGAR</t>
  </si>
  <si>
    <t>P.S. ATALAYA</t>
  </si>
  <si>
    <t>C.S. GENERALISIMO SAN MARTIN</t>
  </si>
  <si>
    <t>P.S. JERUSALEN</t>
  </si>
  <si>
    <t>C.S. EDIFICADORES MISTI</t>
  </si>
  <si>
    <t>P.S. MATEO PUMACAHUA</t>
  </si>
  <si>
    <t>P.S. TOMASA T. COMDEMAYTA</t>
  </si>
  <si>
    <t>C.S. MIRAFLORES</t>
  </si>
  <si>
    <t>P.S. PORVENIR MIRAFLORES</t>
  </si>
  <si>
    <t>C.S. 15 DE AGOSTO</t>
  </si>
  <si>
    <t>C.S. MIGUEL GRAU  MODULO B</t>
  </si>
  <si>
    <t>P.S. MIGUEL GRAU  MODULO A</t>
  </si>
  <si>
    <t>P.S. MIGUEL GRAU  MODULO C-D</t>
  </si>
  <si>
    <t>C.S. AMPLIAC. PAUCARPATA</t>
  </si>
  <si>
    <t>C.S. MANUEL PRADO</t>
  </si>
  <si>
    <t>C.S. CIUDAD BLANCA</t>
  </si>
  <si>
    <t>C.S. SAN JUAN DE CIUDAD BLANCA</t>
  </si>
  <si>
    <t>P.S. ALTO JESUS</t>
  </si>
  <si>
    <t>P.S. ISRAEL</t>
  </si>
  <si>
    <t>P.S. EL MIRADOR</t>
  </si>
  <si>
    <t>P.S. VIILLA JESUS</t>
  </si>
  <si>
    <t>C.S. CHARACATO</t>
  </si>
  <si>
    <t>P.S. MOLLEBAYA</t>
  </si>
  <si>
    <t>P.S. QUEQUEÑA</t>
  </si>
  <si>
    <t>P.S. LEOPOLDO RONDON</t>
  </si>
  <si>
    <t>P.S. YARABAMBA</t>
  </si>
  <si>
    <t>P.S. POCSI</t>
  </si>
  <si>
    <t>P.S. PIACA</t>
  </si>
  <si>
    <t>C.S. JAVIER LLOSA G.(Hunter)</t>
  </si>
  <si>
    <t>P.S. DANIEL ALCIDES CARRION</t>
  </si>
  <si>
    <t>P.S. AMPLIACION PAMPAS DEL CUZCO</t>
  </si>
  <si>
    <t>P.S. CHILPINILLA</t>
  </si>
  <si>
    <t>P.S. CAMINOS DEL INCA</t>
  </si>
  <si>
    <t>P.S. ALTO ALIANZA</t>
  </si>
  <si>
    <t>P.S. UPIS PAISAJISTA</t>
  </si>
  <si>
    <t>P.S. TERMINAL TERRESTRE</t>
  </si>
  <si>
    <t>C.S. VICTOR R. HINOJOSA</t>
  </si>
  <si>
    <t>P.S. 13 DE ENERO</t>
  </si>
  <si>
    <t>P.S. LAS ESMERALDAS</t>
  </si>
  <si>
    <t>P.S. CERRO JULI</t>
  </si>
  <si>
    <t>P.S. FELIX NAQUIRA VILDOSO</t>
  </si>
  <si>
    <t>P.S. HUGO LUMBRERAS CRUZ</t>
  </si>
  <si>
    <t>C.S. LA JOYA</t>
  </si>
  <si>
    <t>P.S. CERRITO BUENAVISTA</t>
  </si>
  <si>
    <t>P.S. EL CRUCE - TRIUNFO</t>
  </si>
  <si>
    <t>P.S. LOS MEDANOS</t>
  </si>
  <si>
    <t>P.S. BENITO LAZO</t>
  </si>
  <si>
    <t>C.S. SAN ISIDRO</t>
  </si>
  <si>
    <t>P.S. SAN CAMILO 5-6</t>
  </si>
  <si>
    <t>P.S. LA CANO</t>
  </si>
  <si>
    <t>C.S. SAN MARTIN SOCABAYA</t>
  </si>
  <si>
    <t>P.S. CIUDAD MI TRABAJO</t>
  </si>
  <si>
    <t>P.S. LARA</t>
  </si>
  <si>
    <t>P.S. SAN FERNANDO</t>
  </si>
  <si>
    <t>P.S. SALAVERRY</t>
  </si>
  <si>
    <t>C.S. TIABAYA</t>
  </si>
  <si>
    <t>C.S. CERRO VERDE</t>
  </si>
  <si>
    <t>P.S. CONGATA</t>
  </si>
  <si>
    <t>P.S. UCHUMAYO</t>
  </si>
  <si>
    <t>C.S. VITOR</t>
  </si>
  <si>
    <t>P.S. YURAMAYO</t>
  </si>
  <si>
    <t>P.S. SANTA RITA DE SIGUAS</t>
  </si>
  <si>
    <t xml:space="preserve">Hosp. Honorio Delgado E. </t>
  </si>
  <si>
    <t>NO</t>
  </si>
  <si>
    <t>HUANUHUANU</t>
  </si>
  <si>
    <t>P.S. SAN CAMILO ASENTAMIENTO 7</t>
  </si>
  <si>
    <t>CAMANA-CARAVELI</t>
  </si>
  <si>
    <t>CASTILLA CONDESUYOS LA UNION</t>
  </si>
  <si>
    <t>AREQUIPA-CAYLLOMA</t>
  </si>
  <si>
    <t>Hosp.</t>
  </si>
  <si>
    <t>ESTABLECIMIENTOS</t>
  </si>
  <si>
    <t>Nº</t>
  </si>
  <si>
    <t>08</t>
  </si>
  <si>
    <t>13</t>
  </si>
  <si>
    <t>14</t>
  </si>
  <si>
    <t>06</t>
  </si>
  <si>
    <t>11</t>
  </si>
  <si>
    <t>1</t>
  </si>
  <si>
    <t>28</t>
  </si>
  <si>
    <t>5</t>
  </si>
  <si>
    <t>0</t>
  </si>
  <si>
    <t>3</t>
  </si>
  <si>
    <t>16</t>
  </si>
  <si>
    <t>04</t>
  </si>
  <si>
    <t>05</t>
  </si>
  <si>
    <t>2</t>
  </si>
  <si>
    <t>23</t>
  </si>
  <si>
    <t>07</t>
  </si>
  <si>
    <t>IREN</t>
  </si>
  <si>
    <t>02</t>
  </si>
  <si>
    <t>Distritos</t>
  </si>
  <si>
    <t>HOSP. HONORIO DELGADO E.</t>
  </si>
  <si>
    <t>HOSP. GOYENECHE</t>
  </si>
  <si>
    <t>INST. REG.ENFERM. NEOPLASICAS</t>
  </si>
  <si>
    <t>HOSPITALES Y REDES</t>
  </si>
  <si>
    <t>M. Redes</t>
  </si>
  <si>
    <t>Inst. Reg.Enferm. Neoplasicas</t>
  </si>
  <si>
    <t>III-1</t>
  </si>
  <si>
    <t>P.S. ARCATA</t>
  </si>
  <si>
    <t>C.S. 4 DE OCTUBRE</t>
  </si>
  <si>
    <t>Poblac.</t>
  </si>
  <si>
    <t>C.S. LA REAL</t>
  </si>
  <si>
    <t>P.S. TAUCA</t>
  </si>
  <si>
    <t>P.S. LLANCA</t>
  </si>
  <si>
    <t>Población</t>
  </si>
  <si>
    <t>M.Redes</t>
  </si>
  <si>
    <t xml:space="preserve">Leyenda   </t>
  </si>
  <si>
    <t>20</t>
  </si>
  <si>
    <t xml:space="preserve">Hospital </t>
  </si>
  <si>
    <t>Nº  Micro-Redes</t>
  </si>
  <si>
    <t>JACOBO HUNTER</t>
  </si>
  <si>
    <t>SAN JUAN DE SIGUAS</t>
  </si>
  <si>
    <t>SANTA ISABEL DE SIGUAS</t>
  </si>
  <si>
    <t>SANTA RITA DE SIGUAS</t>
  </si>
  <si>
    <t>JOSE L. BUSTAMANTE Y R.</t>
  </si>
  <si>
    <t>CAMANÁ</t>
  </si>
  <si>
    <t>MARIANO N. VALCARCEL</t>
  </si>
  <si>
    <t>SAMUEL PASTOR</t>
  </si>
  <si>
    <t>CARAVELÍ</t>
  </si>
  <si>
    <t>BELLA UNIÓN</t>
  </si>
  <si>
    <t>TIPAN</t>
  </si>
  <si>
    <t>PUNTA DE BOMBON</t>
  </si>
  <si>
    <t xml:space="preserve">  ESTABLECIMIENTOS DE LA GERENCIA REGIONAL DE SALUD POR DISTRITOS</t>
  </si>
  <si>
    <t>Provincia / Distritos</t>
  </si>
  <si>
    <t>4</t>
  </si>
  <si>
    <t>25</t>
  </si>
  <si>
    <t>Total</t>
  </si>
  <si>
    <t>Total  Establec.</t>
  </si>
  <si>
    <t>Quintil Pobreza</t>
  </si>
  <si>
    <t>Categoria</t>
  </si>
  <si>
    <t>P.S. PERUARBO</t>
  </si>
  <si>
    <t>P.S. MARGEN DERECHA</t>
  </si>
  <si>
    <t>C.S. INDEPENDENCIA</t>
  </si>
  <si>
    <t>Ubigeo</t>
  </si>
  <si>
    <t>040501</t>
  </si>
  <si>
    <t>040502</t>
  </si>
  <si>
    <t>040506</t>
  </si>
  <si>
    <t>040509</t>
  </si>
  <si>
    <t>040512</t>
  </si>
  <si>
    <t>040513</t>
  </si>
  <si>
    <t>040519</t>
  </si>
  <si>
    <t>040504</t>
  </si>
  <si>
    <t>040515</t>
  </si>
  <si>
    <t>040517</t>
  </si>
  <si>
    <t>040518</t>
  </si>
  <si>
    <t>040503</t>
  </si>
  <si>
    <t>040507</t>
  </si>
  <si>
    <t>040516</t>
  </si>
  <si>
    <t>040406</t>
  </si>
  <si>
    <t>040505</t>
  </si>
  <si>
    <t>040404</t>
  </si>
  <si>
    <t>040603</t>
  </si>
  <si>
    <t>040103</t>
  </si>
  <si>
    <t>040104</t>
  </si>
  <si>
    <t>040126</t>
  </si>
  <si>
    <t>040117</t>
  </si>
  <si>
    <t>040128</t>
  </si>
  <si>
    <t>040508</t>
  </si>
  <si>
    <t>040511</t>
  </si>
  <si>
    <t>040514</t>
  </si>
  <si>
    <t>040520</t>
  </si>
  <si>
    <t>040118</t>
  </si>
  <si>
    <t>040120</t>
  </si>
  <si>
    <t>040102</t>
  </si>
  <si>
    <t>040109</t>
  </si>
  <si>
    <t>040110</t>
  </si>
  <si>
    <t>040112</t>
  </si>
  <si>
    <t>040106</t>
  </si>
  <si>
    <t>040119</t>
  </si>
  <si>
    <t>040105</t>
  </si>
  <si>
    <t>040111</t>
  </si>
  <si>
    <t>040113</t>
  </si>
  <si>
    <t>040114</t>
  </si>
  <si>
    <t>040115</t>
  </si>
  <si>
    <t>040116</t>
  </si>
  <si>
    <t>040127</t>
  </si>
  <si>
    <t>040107</t>
  </si>
  <si>
    <t>040123</t>
  </si>
  <si>
    <t>040124</t>
  </si>
  <si>
    <t>040122</t>
  </si>
  <si>
    <t>040108</t>
  </si>
  <si>
    <t>040701</t>
  </si>
  <si>
    <t>040125</t>
  </si>
  <si>
    <t>040121</t>
  </si>
  <si>
    <t>040704</t>
  </si>
  <si>
    <t>040705</t>
  </si>
  <si>
    <t>040706</t>
  </si>
  <si>
    <t>040703</t>
  </si>
  <si>
    <t>040702</t>
  </si>
  <si>
    <t>040101</t>
  </si>
  <si>
    <t>040401</t>
  </si>
  <si>
    <t>040407</t>
  </si>
  <si>
    <t>040410</t>
  </si>
  <si>
    <t>040402</t>
  </si>
  <si>
    <t>040403</t>
  </si>
  <si>
    <t>040405</t>
  </si>
  <si>
    <t>040409</t>
  </si>
  <si>
    <t>040414</t>
  </si>
  <si>
    <t>040408</t>
  </si>
  <si>
    <t>040411</t>
  </si>
  <si>
    <t>040412</t>
  </si>
  <si>
    <t>040413</t>
  </si>
  <si>
    <t>040601</t>
  </si>
  <si>
    <t>040602</t>
  </si>
  <si>
    <t>040604</t>
  </si>
  <si>
    <t>040605</t>
  </si>
  <si>
    <t>040607</t>
  </si>
  <si>
    <t>040608</t>
  </si>
  <si>
    <t>040801</t>
  </si>
  <si>
    <t>040803</t>
  </si>
  <si>
    <t>040805</t>
  </si>
  <si>
    <t>040807</t>
  </si>
  <si>
    <t>040808</t>
  </si>
  <si>
    <t>040809</t>
  </si>
  <si>
    <t>040810</t>
  </si>
  <si>
    <t>040811</t>
  </si>
  <si>
    <t>040802</t>
  </si>
  <si>
    <t>040804</t>
  </si>
  <si>
    <t>040806</t>
  </si>
  <si>
    <t>040201</t>
  </si>
  <si>
    <t>040204</t>
  </si>
  <si>
    <t>040202</t>
  </si>
  <si>
    <t>040208</t>
  </si>
  <si>
    <t>040207</t>
  </si>
  <si>
    <t>040205</t>
  </si>
  <si>
    <t>040206</t>
  </si>
  <si>
    <t>040203</t>
  </si>
  <si>
    <t>040606</t>
  </si>
  <si>
    <t>040301</t>
  </si>
  <si>
    <t>040306</t>
  </si>
  <si>
    <t>040303</t>
  </si>
  <si>
    <t>040307</t>
  </si>
  <si>
    <t>040304</t>
  </si>
  <si>
    <t>040308</t>
  </si>
  <si>
    <t>040309</t>
  </si>
  <si>
    <t>040312</t>
  </si>
  <si>
    <t>040302</t>
  </si>
  <si>
    <t>040305</t>
  </si>
  <si>
    <t>040310</t>
  </si>
  <si>
    <t>040311</t>
  </si>
  <si>
    <t>040313</t>
  </si>
  <si>
    <r>
      <t xml:space="preserve">Tipo estab : 1= </t>
    </r>
    <r>
      <rPr>
        <sz val="10"/>
        <rFont val="Arial"/>
        <family val="2"/>
      </rPr>
      <t xml:space="preserve">Hospital,  </t>
    </r>
    <r>
      <rPr>
        <b/>
        <sz val="10"/>
        <rFont val="Arial"/>
        <family val="2"/>
      </rPr>
      <t xml:space="preserve">2= </t>
    </r>
    <r>
      <rPr>
        <sz val="10"/>
        <rFont val="Arial"/>
        <family val="2"/>
      </rPr>
      <t xml:space="preserve">Centro Salud,  </t>
    </r>
    <r>
      <rPr>
        <b/>
        <sz val="10"/>
        <rFont val="Arial"/>
        <family val="2"/>
      </rPr>
      <t xml:space="preserve">3= </t>
    </r>
    <r>
      <rPr>
        <sz val="10"/>
        <rFont val="Arial"/>
        <family val="2"/>
      </rPr>
      <t xml:space="preserve">Puesto Salud,  </t>
    </r>
    <r>
      <rPr>
        <b/>
        <sz val="10"/>
        <rFont val="Arial"/>
        <family val="2"/>
      </rPr>
      <t xml:space="preserve">4= </t>
    </r>
    <r>
      <rPr>
        <sz val="10"/>
        <rFont val="Arial"/>
        <family val="2"/>
      </rPr>
      <t>Instituto</t>
    </r>
  </si>
  <si>
    <t>000001344</t>
  </si>
  <si>
    <t>000001345</t>
  </si>
  <si>
    <t>000001353</t>
  </si>
  <si>
    <t>000001355</t>
  </si>
  <si>
    <t>000001354</t>
  </si>
  <si>
    <t>000001356</t>
  </si>
  <si>
    <t>000001346</t>
  </si>
  <si>
    <t>000001357</t>
  </si>
  <si>
    <t>000001358</t>
  </si>
  <si>
    <t>000001359</t>
  </si>
  <si>
    <t>000007723</t>
  </si>
  <si>
    <t>000001362</t>
  </si>
  <si>
    <t>000001347</t>
  </si>
  <si>
    <t>000001360</t>
  </si>
  <si>
    <t>000001361</t>
  </si>
  <si>
    <t>000001348</t>
  </si>
  <si>
    <t>000001363</t>
  </si>
  <si>
    <t>000001364</t>
  </si>
  <si>
    <t>000001366</t>
  </si>
  <si>
    <t>000001380</t>
  </si>
  <si>
    <t>000001381</t>
  </si>
  <si>
    <t>000001365</t>
  </si>
  <si>
    <t>000001351</t>
  </si>
  <si>
    <t>000001377</t>
  </si>
  <si>
    <t>000001378</t>
  </si>
  <si>
    <t>000001379</t>
  </si>
  <si>
    <t>000001349</t>
  </si>
  <si>
    <t>000001350</t>
  </si>
  <si>
    <t>000001369</t>
  </si>
  <si>
    <t>000001368</t>
  </si>
  <si>
    <t>000001370</t>
  </si>
  <si>
    <t>000001371</t>
  </si>
  <si>
    <t>000001367</t>
  </si>
  <si>
    <t>000001372</t>
  </si>
  <si>
    <t>000001352</t>
  </si>
  <si>
    <t>000001374</t>
  </si>
  <si>
    <t>000001373</t>
  </si>
  <si>
    <t>000001376</t>
  </si>
  <si>
    <t>000001375</t>
  </si>
  <si>
    <t>000001382</t>
  </si>
  <si>
    <t>000001384</t>
  </si>
  <si>
    <t>000001394</t>
  </si>
  <si>
    <t>000001393</t>
  </si>
  <si>
    <t>000001395</t>
  </si>
  <si>
    <t>000001397</t>
  </si>
  <si>
    <t>000001396</t>
  </si>
  <si>
    <t>000001385</t>
  </si>
  <si>
    <t>000001398</t>
  </si>
  <si>
    <t>000001399</t>
  </si>
  <si>
    <t>P.S. PISCOPAMPA</t>
  </si>
  <si>
    <t>000001387</t>
  </si>
  <si>
    <t>000001417</t>
  </si>
  <si>
    <t>000001408</t>
  </si>
  <si>
    <t>000001404</t>
  </si>
  <si>
    <t>000001405</t>
  </si>
  <si>
    <t>000001406</t>
  </si>
  <si>
    <t>000001407</t>
  </si>
  <si>
    <t>000001386</t>
  </si>
  <si>
    <t>000006766</t>
  </si>
  <si>
    <t>000001402</t>
  </si>
  <si>
    <t>000001400</t>
  </si>
  <si>
    <t>000001401</t>
  </si>
  <si>
    <t>000001403</t>
  </si>
  <si>
    <t>000001383</t>
  </si>
  <si>
    <t>000001390</t>
  </si>
  <si>
    <t>000001391</t>
  </si>
  <si>
    <t>000001392</t>
  </si>
  <si>
    <t>000001388</t>
  </si>
  <si>
    <t>000001415</t>
  </si>
  <si>
    <t>000001410</t>
  </si>
  <si>
    <t>000001411</t>
  </si>
  <si>
    <t>000001416</t>
  </si>
  <si>
    <t>000001409</t>
  </si>
  <si>
    <t>000001412</t>
  </si>
  <si>
    <t>000001413</t>
  </si>
  <si>
    <t>000001389</t>
  </si>
  <si>
    <t>000001414</t>
  </si>
  <si>
    <t>000001455</t>
  </si>
  <si>
    <t>000001467</t>
  </si>
  <si>
    <t>000001466</t>
  </si>
  <si>
    <t>000001462</t>
  </si>
  <si>
    <t>000001460</t>
  </si>
  <si>
    <t>000001459</t>
  </si>
  <si>
    <t>000001468</t>
  </si>
  <si>
    <t>000001469</t>
  </si>
  <si>
    <t>000001470</t>
  </si>
  <si>
    <t>000001456</t>
  </si>
  <si>
    <t>000001457</t>
  </si>
  <si>
    <t>000001458</t>
  </si>
  <si>
    <t>000001464</t>
  </si>
  <si>
    <t>000001463</t>
  </si>
  <si>
    <t>000001461</t>
  </si>
  <si>
    <t>000007265</t>
  </si>
  <si>
    <t>000001465</t>
  </si>
  <si>
    <t>000001471</t>
  </si>
  <si>
    <t>000001419</t>
  </si>
  <si>
    <t>000001423</t>
  </si>
  <si>
    <t>000001429</t>
  </si>
  <si>
    <t>000001424</t>
  </si>
  <si>
    <t>000001425</t>
  </si>
  <si>
    <t>000001426</t>
  </si>
  <si>
    <t>000001430</t>
  </si>
  <si>
    <t>000001427</t>
  </si>
  <si>
    <t>000001428</t>
  </si>
  <si>
    <t>000001421</t>
  </si>
  <si>
    <t>000001435</t>
  </si>
  <si>
    <t>000001438</t>
  </si>
  <si>
    <t>000001431</t>
  </si>
  <si>
    <t>000006891</t>
  </si>
  <si>
    <t>000001436</t>
  </si>
  <si>
    <t>000001437</t>
  </si>
  <si>
    <t>000001420</t>
  </si>
  <si>
    <t>000001432</t>
  </si>
  <si>
    <t>000001433</t>
  </si>
  <si>
    <t>000001434</t>
  </si>
  <si>
    <t>000001441</t>
  </si>
  <si>
    <t>000001439</t>
  </si>
  <si>
    <t>000001422</t>
  </si>
  <si>
    <t>000001418</t>
  </si>
  <si>
    <t>P.S. JACHAÑA</t>
  </si>
  <si>
    <t>000001442</t>
  </si>
  <si>
    <t>000001440</t>
  </si>
  <si>
    <t>000007407</t>
  </si>
  <si>
    <t>000001234</t>
  </si>
  <si>
    <t>000001244</t>
  </si>
  <si>
    <t>000006890</t>
  </si>
  <si>
    <t>000001235</t>
  </si>
  <si>
    <t>000001245</t>
  </si>
  <si>
    <t>000001246</t>
  </si>
  <si>
    <t>000001236</t>
  </si>
  <si>
    <t>000001248</t>
  </si>
  <si>
    <t>000001238</t>
  </si>
  <si>
    <t>000001249</t>
  </si>
  <si>
    <t>000001250</t>
  </si>
  <si>
    <t>000001252</t>
  </si>
  <si>
    <t>000001237</t>
  </si>
  <si>
    <t>000001247</t>
  </si>
  <si>
    <t>000001251</t>
  </si>
  <si>
    <t>000011022</t>
  </si>
  <si>
    <t>000011023</t>
  </si>
  <si>
    <t>000001233</t>
  </si>
  <si>
    <t>000001282</t>
  </si>
  <si>
    <t>000001283</t>
  </si>
  <si>
    <t>000001253</t>
  </si>
  <si>
    <t>000001254</t>
  </si>
  <si>
    <t>000001241</t>
  </si>
  <si>
    <t>000001239</t>
  </si>
  <si>
    <t>000001255</t>
  </si>
  <si>
    <t>000001256</t>
  </si>
  <si>
    <t>000001242</t>
  </si>
  <si>
    <t>000001243</t>
  </si>
  <si>
    <t>000001325</t>
  </si>
  <si>
    <t>C.S. SANDRITA PEREZ (Pedregal)</t>
  </si>
  <si>
    <t>000001340</t>
  </si>
  <si>
    <t>000001341</t>
  </si>
  <si>
    <t>000001342</t>
  </si>
  <si>
    <t>000001326</t>
  </si>
  <si>
    <t>000001339</t>
  </si>
  <si>
    <t>000001336</t>
  </si>
  <si>
    <t>000001337</t>
  </si>
  <si>
    <t>000001291</t>
  </si>
  <si>
    <t>000001300</t>
  </si>
  <si>
    <t>000001302</t>
  </si>
  <si>
    <t>000001301</t>
  </si>
  <si>
    <t>000001303</t>
  </si>
  <si>
    <t>000001304</t>
  </si>
  <si>
    <t>000001294</t>
  </si>
  <si>
    <t>000001308</t>
  </si>
  <si>
    <t>000007743</t>
  </si>
  <si>
    <t>000001295</t>
  </si>
  <si>
    <t>000001309</t>
  </si>
  <si>
    <t>000007722</t>
  </si>
  <si>
    <t>000001292</t>
  </si>
  <si>
    <t>000001307</t>
  </si>
  <si>
    <t>000001305</t>
  </si>
  <si>
    <t>000001306</t>
  </si>
  <si>
    <t>000001293</t>
  </si>
  <si>
    <t>000001298</t>
  </si>
  <si>
    <t>000001317</t>
  </si>
  <si>
    <t>000001316</t>
  </si>
  <si>
    <t>000001318</t>
  </si>
  <si>
    <t>000001296</t>
  </si>
  <si>
    <t>000001310</t>
  </si>
  <si>
    <t>000001313</t>
  </si>
  <si>
    <t>000001315</t>
  </si>
  <si>
    <t>000001297</t>
  </si>
  <si>
    <t>000001314</t>
  </si>
  <si>
    <t>000001311</t>
  </si>
  <si>
    <t>000001312</t>
  </si>
  <si>
    <t>000007744</t>
  </si>
  <si>
    <t>000001299</t>
  </si>
  <si>
    <t>000001320</t>
  </si>
  <si>
    <t>000001319</t>
  </si>
  <si>
    <t>000001321</t>
  </si>
  <si>
    <t>000001261</t>
  </si>
  <si>
    <t>000001285</t>
  </si>
  <si>
    <t>000001288</t>
  </si>
  <si>
    <t>000001289</t>
  </si>
  <si>
    <t>000001262</t>
  </si>
  <si>
    <t>000001284</t>
  </si>
  <si>
    <t>000001286</t>
  </si>
  <si>
    <t>000001287</t>
  </si>
  <si>
    <t>000001259</t>
  </si>
  <si>
    <t>000001277</t>
  </si>
  <si>
    <t>000001275</t>
  </si>
  <si>
    <t>000001276</t>
  </si>
  <si>
    <t>000001274</t>
  </si>
  <si>
    <t>000001273</t>
  </si>
  <si>
    <t>000001279</t>
  </si>
  <si>
    <t>000001278</t>
  </si>
  <si>
    <t>000001257</t>
  </si>
  <si>
    <t>040129</t>
  </si>
  <si>
    <t>000001263</t>
  </si>
  <si>
    <t>000001264</t>
  </si>
  <si>
    <t>000001267</t>
  </si>
  <si>
    <t>000001266</t>
  </si>
  <si>
    <t>000001265</t>
  </si>
  <si>
    <t>000001260</t>
  </si>
  <si>
    <t>000001280</t>
  </si>
  <si>
    <t>000001281</t>
  </si>
  <si>
    <t>000001290</t>
  </si>
  <si>
    <t>000001258</t>
  </si>
  <si>
    <t>000001269</t>
  </si>
  <si>
    <t>000001270</t>
  </si>
  <si>
    <t>000001272</t>
  </si>
  <si>
    <t>000001271</t>
  </si>
  <si>
    <t>000001268</t>
  </si>
  <si>
    <t>000001322</t>
  </si>
  <si>
    <t>000001329</t>
  </si>
  <si>
    <t>000001327</t>
  </si>
  <si>
    <t>000001330</t>
  </si>
  <si>
    <t>000001328</t>
  </si>
  <si>
    <t>000001323</t>
  </si>
  <si>
    <t>000001331</t>
  </si>
  <si>
    <t>000001332</t>
  </si>
  <si>
    <t>000001333</t>
  </si>
  <si>
    <t>000001343</t>
  </si>
  <si>
    <t>000001324</t>
  </si>
  <si>
    <t>000001334</t>
  </si>
  <si>
    <t>000001335</t>
  </si>
  <si>
    <t>000001444</t>
  </si>
  <si>
    <t>000001447</t>
  </si>
  <si>
    <t>000001443</t>
  </si>
  <si>
    <t>000001448</t>
  </si>
  <si>
    <t>000001446</t>
  </si>
  <si>
    <t>000001449</t>
  </si>
  <si>
    <t>000001451</t>
  </si>
  <si>
    <t>000001450</t>
  </si>
  <si>
    <t>000001445</t>
  </si>
  <si>
    <t>000001453</t>
  </si>
  <si>
    <t>000001452</t>
  </si>
  <si>
    <t>000001454</t>
  </si>
  <si>
    <t>000001231</t>
  </si>
  <si>
    <t>000001232</t>
  </si>
  <si>
    <t>000007397</t>
  </si>
  <si>
    <r>
      <rPr>
        <b/>
        <sz val="10"/>
        <rFont val="Arial"/>
        <family val="2"/>
      </rPr>
      <t>C.S</t>
    </r>
    <r>
      <rPr>
        <sz val="10"/>
        <rFont val="Arial"/>
        <family val="2"/>
      </rPr>
      <t xml:space="preserve"> = 05   </t>
    </r>
    <r>
      <rPr>
        <b/>
        <sz val="10"/>
        <rFont val="Arial"/>
        <family val="2"/>
      </rPr>
      <t xml:space="preserve"> P.S</t>
    </r>
    <r>
      <rPr>
        <sz val="10"/>
        <rFont val="Arial"/>
        <family val="2"/>
      </rPr>
      <t xml:space="preserve"> = 07   </t>
    </r>
    <r>
      <rPr>
        <b/>
        <sz val="10"/>
        <rFont val="Arial"/>
        <family val="2"/>
      </rPr>
      <t>TOTAL= 12</t>
    </r>
  </si>
  <si>
    <r>
      <rPr>
        <b/>
        <sz val="10"/>
        <rFont val="Arial"/>
        <family val="2"/>
      </rPr>
      <t>Hospital</t>
    </r>
    <r>
      <rPr>
        <sz val="10"/>
        <rFont val="Arial"/>
        <family val="2"/>
      </rPr>
      <t xml:space="preserve">=  02   </t>
    </r>
    <r>
      <rPr>
        <b/>
        <sz val="10"/>
        <rFont val="Arial"/>
        <family val="2"/>
      </rPr>
      <t>Instituto</t>
    </r>
    <r>
      <rPr>
        <sz val="10"/>
        <rFont val="Arial"/>
        <family val="2"/>
      </rPr>
      <t>= 1</t>
    </r>
  </si>
  <si>
    <t>0401</t>
  </si>
  <si>
    <t>0402</t>
  </si>
  <si>
    <t>0403</t>
  </si>
  <si>
    <t>0404</t>
  </si>
  <si>
    <t>SAN JOSE 010401</t>
  </si>
  <si>
    <t>LA PAMPA 020401</t>
  </si>
  <si>
    <t>SAN GREGORIO 030401</t>
  </si>
  <si>
    <t>OCOÑA 040401</t>
  </si>
  <si>
    <t>IQUIPI  050401</t>
  </si>
  <si>
    <t>CARAVELI 060401</t>
  </si>
  <si>
    <t>CHALA 070401</t>
  </si>
  <si>
    <t>ACARI 080401</t>
  </si>
  <si>
    <t>HUANCARQUI 010402</t>
  </si>
  <si>
    <t>PAMPACOLCA 020402</t>
  </si>
  <si>
    <t>ANDAGUA 030402</t>
  </si>
  <si>
    <t>VIRACO 040402</t>
  </si>
  <si>
    <t>CORIRE 050402</t>
  </si>
  <si>
    <t>CHUQUIBAMBA 060402</t>
  </si>
  <si>
    <t>COTAHUASI 070402</t>
  </si>
  <si>
    <t>ALCA 080402</t>
  </si>
  <si>
    <t>CHIVAY 010403</t>
  </si>
  <si>
    <t>CALLALLI 020403</t>
  </si>
  <si>
    <t>CABANACONDE 030403</t>
  </si>
  <si>
    <t>CAYLLOMA 040403</t>
  </si>
  <si>
    <t>FRANCISCO BOLOGNESI 050403</t>
  </si>
  <si>
    <t>BUENOS AIRES CAYMA 060403</t>
  </si>
  <si>
    <t>C. COLORADO 070403</t>
  </si>
  <si>
    <t>MARISCAL CASTILLA 080403</t>
  </si>
  <si>
    <t>ZAMACOLA 090403</t>
  </si>
  <si>
    <t>YANAHUARA 100403</t>
  </si>
  <si>
    <t>CIUDAD DE DIOS 110403</t>
  </si>
  <si>
    <t>EL PEDREGAL 120403</t>
  </si>
  <si>
    <t>ALTO SELVA ALEGRE 130403</t>
  </si>
  <si>
    <t>MARIANO MELGAR 140403</t>
  </si>
  <si>
    <t>GENERALISIMO SAN MARTIN 150403</t>
  </si>
  <si>
    <t>EDIFICADORES MISTI 160403</t>
  </si>
  <si>
    <t>15 DE AGOSTO 170403</t>
  </si>
  <si>
    <t>AMPLIACION PAUCARPATA 180403</t>
  </si>
  <si>
    <t>CIUDAD BLANCA 190403</t>
  </si>
  <si>
    <t>CHIGUATA 200403</t>
  </si>
  <si>
    <t>CHARACATO 210403</t>
  </si>
  <si>
    <t>JAVIER LLOSA GARCIA 220403</t>
  </si>
  <si>
    <t>VICTOR HINOJOSA 230403</t>
  </si>
  <si>
    <t>TIABAYA 240403</t>
  </si>
  <si>
    <t>SAN MARTIN DE SOCABAYA 250403</t>
  </si>
  <si>
    <t>LA JOYA 260403</t>
  </si>
  <si>
    <t>SAN ISIDRO 270403</t>
  </si>
  <si>
    <t>VITOR 280403</t>
  </si>
  <si>
    <t>ALTO INCLAN 010404</t>
  </si>
  <si>
    <t>LA PUNTA 020404</t>
  </si>
  <si>
    <t>COCACHACRA 030404</t>
  </si>
  <si>
    <t xml:space="preserve">Codigo </t>
  </si>
  <si>
    <t>RENAES</t>
  </si>
  <si>
    <t>P.S. TERMINAL AEREO</t>
  </si>
  <si>
    <t>000001240</t>
  </si>
  <si>
    <t>C.S. NUEVA ALBORADA</t>
  </si>
  <si>
    <t>C.S. CAMPO MARTE</t>
  </si>
  <si>
    <t>000011677</t>
  </si>
  <si>
    <t>P.S. MACHAHUAYA</t>
  </si>
  <si>
    <t>P.S. CHILCAYMARCA</t>
  </si>
  <si>
    <t>000014382</t>
  </si>
  <si>
    <t>PS CHILCAYMARACA 2012</t>
  </si>
  <si>
    <t>C.S. EL PEDREGAL</t>
  </si>
  <si>
    <r>
      <t>Tipo estab :  Hospita</t>
    </r>
    <r>
      <rPr>
        <sz val="10"/>
        <rFont val="Arial"/>
        <family val="2"/>
      </rPr>
      <t xml:space="preserve">l= 01,  </t>
    </r>
    <r>
      <rPr>
        <b/>
        <sz val="10"/>
        <rFont val="Arial"/>
        <family val="2"/>
      </rPr>
      <t xml:space="preserve"> Centros Salud</t>
    </r>
    <r>
      <rPr>
        <sz val="10"/>
        <rFont val="Arial"/>
        <family val="2"/>
      </rPr>
      <t xml:space="preserve">= 39,  </t>
    </r>
    <r>
      <rPr>
        <b/>
        <sz val="10"/>
        <rFont val="Arial"/>
        <family val="2"/>
      </rPr>
      <t xml:space="preserve"> Puestos Salud</t>
    </r>
    <r>
      <rPr>
        <sz val="10"/>
        <rFont val="Arial"/>
        <family val="2"/>
      </rPr>
      <t xml:space="preserve">= 106,  </t>
    </r>
    <r>
      <rPr>
        <b/>
        <sz val="10"/>
        <rFont val="Arial"/>
        <family val="2"/>
      </rPr>
      <t xml:space="preserve"> Instituto</t>
    </r>
    <r>
      <rPr>
        <sz val="10"/>
        <rFont val="Arial"/>
        <family val="2"/>
      </rPr>
      <t xml:space="preserve">= 00   </t>
    </r>
    <r>
      <rPr>
        <b/>
        <sz val="10"/>
        <rFont val="Arial"/>
        <family val="2"/>
      </rPr>
      <t>TOTAL= 146 Establecimientos</t>
    </r>
    <r>
      <rPr>
        <sz val="10"/>
        <rFont val="Arial"/>
        <family val="2"/>
      </rPr>
      <t xml:space="preserve">  (</t>
    </r>
    <r>
      <rPr>
        <b/>
        <sz val="10"/>
        <rFont val="Arial"/>
        <family val="2"/>
      </rPr>
      <t>Micro Red</t>
    </r>
    <r>
      <rPr>
        <sz val="10"/>
        <rFont val="Arial"/>
        <family val="2"/>
      </rPr>
      <t xml:space="preserve">= 28)           </t>
    </r>
  </si>
  <si>
    <r>
      <t>Tipo estab :  Hospita</t>
    </r>
    <r>
      <rPr>
        <sz val="10"/>
        <rFont val="Arial"/>
        <family val="2"/>
      </rPr>
      <t xml:space="preserve">l= 00,  </t>
    </r>
    <r>
      <rPr>
        <b/>
        <sz val="10"/>
        <rFont val="Arial"/>
        <family val="2"/>
      </rPr>
      <t xml:space="preserve"> Centros Salud</t>
    </r>
    <r>
      <rPr>
        <sz val="10"/>
        <rFont val="Arial"/>
        <family val="2"/>
      </rPr>
      <t xml:space="preserve">= 05,  </t>
    </r>
    <r>
      <rPr>
        <b/>
        <sz val="10"/>
        <rFont val="Arial"/>
        <family val="2"/>
      </rPr>
      <t xml:space="preserve"> Puestos Salud</t>
    </r>
    <r>
      <rPr>
        <sz val="10"/>
        <rFont val="Arial"/>
        <family val="2"/>
      </rPr>
      <t xml:space="preserve">= 07,  </t>
    </r>
    <r>
      <rPr>
        <b/>
        <sz val="10"/>
        <rFont val="Arial"/>
        <family val="2"/>
      </rPr>
      <t xml:space="preserve"> Instituto</t>
    </r>
    <r>
      <rPr>
        <sz val="10"/>
        <rFont val="Arial"/>
        <family val="2"/>
      </rPr>
      <t xml:space="preserve">= 00   </t>
    </r>
    <r>
      <rPr>
        <b/>
        <sz val="10"/>
        <rFont val="Arial"/>
        <family val="2"/>
      </rPr>
      <t>TOTAL= 12 Establecimientos</t>
    </r>
    <r>
      <rPr>
        <sz val="10"/>
        <rFont val="Arial"/>
        <family val="2"/>
      </rPr>
      <t xml:space="preserve">  (</t>
    </r>
    <r>
      <rPr>
        <b/>
        <sz val="10"/>
        <rFont val="Arial"/>
        <family val="2"/>
      </rPr>
      <t>Micro Red</t>
    </r>
    <r>
      <rPr>
        <sz val="10"/>
        <rFont val="Arial"/>
        <family val="2"/>
      </rPr>
      <t xml:space="preserve">= 03)           </t>
    </r>
  </si>
  <si>
    <t xml:space="preserve">ESTABLECIMIENTOS DE SALUD SEGÚN UBICACIÓN GEOGRAFICA, y CODIGO RENAES </t>
  </si>
  <si>
    <t>12</t>
  </si>
  <si>
    <t>39</t>
  </si>
  <si>
    <t>106</t>
  </si>
  <si>
    <t>43</t>
  </si>
  <si>
    <t>GERENCIA REGIONAL DE SALUD AREQUIPA:  2014</t>
  </si>
  <si>
    <t xml:space="preserve">P.S. POLOBAYA </t>
  </si>
  <si>
    <t xml:space="preserve">                  GERENCIA REGIONAL DE SALUD AREQUIPA 2014</t>
  </si>
  <si>
    <t>2.15h</t>
  </si>
  <si>
    <t>140km</t>
  </si>
  <si>
    <t>2.25h</t>
  </si>
  <si>
    <t>142km</t>
  </si>
  <si>
    <t>1.45h</t>
  </si>
  <si>
    <t>125km</t>
  </si>
  <si>
    <t>2.35h</t>
  </si>
  <si>
    <t>156km</t>
  </si>
  <si>
    <t>3.30h</t>
  </si>
  <si>
    <t>163.5km</t>
  </si>
  <si>
    <t>3.00h</t>
  </si>
  <si>
    <t>146km</t>
  </si>
  <si>
    <t>4.10h</t>
  </si>
  <si>
    <t>181.5km</t>
  </si>
  <si>
    <t>4.00h</t>
  </si>
  <si>
    <t>169.5km</t>
  </si>
  <si>
    <t>2.30h</t>
  </si>
  <si>
    <t>136km</t>
  </si>
  <si>
    <t>2.50h</t>
  </si>
  <si>
    <t>152km</t>
  </si>
  <si>
    <t>160km</t>
  </si>
  <si>
    <t>157km</t>
  </si>
  <si>
    <t>Tiempo del EE.SS a la cabecera de la Red (horas)</t>
  </si>
  <si>
    <t>Distancia del  EE.SS a la cabecera de la Red (Km)</t>
  </si>
  <si>
    <t>3:00 horas</t>
  </si>
  <si>
    <t>170 Km.</t>
  </si>
  <si>
    <t>3:40 horas</t>
  </si>
  <si>
    <t>182,5 Km.</t>
  </si>
  <si>
    <t>3:15 horas</t>
  </si>
  <si>
    <t>177,6 Km.</t>
  </si>
  <si>
    <t>3:50 horas</t>
  </si>
  <si>
    <t>185,6 km,</t>
  </si>
  <si>
    <t>4:50 horas</t>
  </si>
  <si>
    <t>187,6 Km.</t>
  </si>
  <si>
    <t>5:00 horas</t>
  </si>
  <si>
    <t>204,5 Km.</t>
  </si>
  <si>
    <t>177,2 Km.</t>
  </si>
  <si>
    <t>184,5 Km.</t>
  </si>
  <si>
    <t>4:00 horas</t>
  </si>
  <si>
    <t>192 Km.</t>
  </si>
  <si>
    <t>160 Km.</t>
  </si>
  <si>
    <t>3:20 horas</t>
  </si>
  <si>
    <t>174 Km.</t>
  </si>
  <si>
    <t>6:00 horas</t>
  </si>
  <si>
    <t>245 Km.</t>
  </si>
  <si>
    <t>5:30 horas</t>
  </si>
  <si>
    <t>260 Km.</t>
  </si>
  <si>
    <t>7:00 horas</t>
  </si>
  <si>
    <t>3:45 horas</t>
  </si>
  <si>
    <t>205 Km.</t>
  </si>
  <si>
    <t>4:30 horas</t>
  </si>
  <si>
    <t>200 Km.</t>
  </si>
  <si>
    <t>190 Km.</t>
  </si>
  <si>
    <t>8:00 horas</t>
  </si>
  <si>
    <t>300 Km.</t>
  </si>
  <si>
    <t>10:00 horas</t>
  </si>
  <si>
    <t>225 Km.</t>
  </si>
  <si>
    <t>11:00 horas</t>
  </si>
  <si>
    <t>350 Km.</t>
  </si>
  <si>
    <t>9:00 horas</t>
  </si>
  <si>
    <t>450 Km.</t>
  </si>
  <si>
    <t>14:00 horas</t>
  </si>
  <si>
    <t>470 Km.</t>
  </si>
  <si>
    <t>550 Km.</t>
  </si>
  <si>
    <t>30 minutos</t>
  </si>
  <si>
    <t>4,6 Km.</t>
  </si>
  <si>
    <t>25minutos</t>
  </si>
  <si>
    <t>4 Km.</t>
  </si>
  <si>
    <t>40minutos</t>
  </si>
  <si>
    <t>5,94 Km.</t>
  </si>
  <si>
    <t>12 Km.</t>
  </si>
  <si>
    <t>58 minutos</t>
  </si>
  <si>
    <t>15,0 Km.</t>
  </si>
  <si>
    <t>4,5 Km.</t>
  </si>
  <si>
    <t>40 minutos</t>
  </si>
  <si>
    <t>5 Km.</t>
  </si>
  <si>
    <t>25  minutos</t>
  </si>
  <si>
    <t>9 Km.</t>
  </si>
  <si>
    <t>10,0 Km.</t>
  </si>
  <si>
    <t>15 minutos</t>
  </si>
  <si>
    <t>7 km.</t>
  </si>
  <si>
    <t>15 Km.</t>
  </si>
  <si>
    <t>50 minutos</t>
  </si>
  <si>
    <t>55 minutos</t>
  </si>
  <si>
    <t>16,0 Km.</t>
  </si>
  <si>
    <t>35 minutos</t>
  </si>
  <si>
    <t>13 Km.</t>
  </si>
  <si>
    <t>14 Km.</t>
  </si>
  <si>
    <t>1:00 horas</t>
  </si>
  <si>
    <t>20 Km.</t>
  </si>
  <si>
    <t>1:25 horas</t>
  </si>
  <si>
    <t>48 Km.</t>
  </si>
  <si>
    <t>2:30 horas</t>
  </si>
  <si>
    <t>117.5 Km.</t>
  </si>
  <si>
    <t>3. 30 min</t>
  </si>
  <si>
    <t>275 Km.</t>
  </si>
  <si>
    <t>784 Km.</t>
  </si>
  <si>
    <t>699 Km.</t>
  </si>
  <si>
    <t>215 Km.</t>
  </si>
  <si>
    <t>189 Km.</t>
  </si>
  <si>
    <t>115,0 Km.</t>
  </si>
  <si>
    <t>6:30 horas</t>
  </si>
  <si>
    <t>3:30 horas</t>
  </si>
  <si>
    <t>140 km.</t>
  </si>
  <si>
    <t>150 km.</t>
  </si>
  <si>
    <t>120 Km.</t>
  </si>
  <si>
    <t>2:40 horas</t>
  </si>
  <si>
    <t>100,0 Km.</t>
  </si>
  <si>
    <t>2:35 horas</t>
  </si>
  <si>
    <t>98 Km.</t>
  </si>
  <si>
    <t>2:45 horas</t>
  </si>
  <si>
    <t>99 Km.</t>
  </si>
  <si>
    <t>2:50 horas</t>
  </si>
  <si>
    <t>105,0 Km.</t>
  </si>
  <si>
    <t>4 km.</t>
  </si>
  <si>
    <t>8 Km.</t>
  </si>
  <si>
    <t>25 minutos</t>
  </si>
  <si>
    <t>6 Km.</t>
  </si>
  <si>
    <t>37 minutos</t>
  </si>
  <si>
    <t>8.5 Km.</t>
  </si>
  <si>
    <t>20 minutos</t>
  </si>
  <si>
    <t>3,5 Km.</t>
  </si>
  <si>
    <t>4,4 Km.</t>
  </si>
  <si>
    <t>5 km.</t>
  </si>
  <si>
    <t>27 minutos</t>
  </si>
  <si>
    <t>6 km.</t>
  </si>
  <si>
    <t>10 minutos</t>
  </si>
  <si>
    <t>8 km.</t>
  </si>
  <si>
    <t>26 minutos</t>
  </si>
  <si>
    <t>5 minutos</t>
  </si>
  <si>
    <t>9 km.</t>
  </si>
  <si>
    <t>45 minutos</t>
  </si>
  <si>
    <t>7 Km.</t>
  </si>
  <si>
    <t>8,0 Km.</t>
  </si>
  <si>
    <t>13 minutos</t>
  </si>
  <si>
    <t>11,0 Km.</t>
  </si>
  <si>
    <t>18 minutos</t>
  </si>
  <si>
    <t>12 minutos</t>
  </si>
  <si>
    <t>6,8 km.</t>
  </si>
  <si>
    <t>14 minutos</t>
  </si>
  <si>
    <t>11 minutos</t>
  </si>
  <si>
    <t>6,6 km.</t>
  </si>
  <si>
    <t>10,3 km.</t>
  </si>
  <si>
    <t>19 minutos</t>
  </si>
  <si>
    <t>11,5 km.</t>
  </si>
  <si>
    <t>1:45 horas</t>
  </si>
  <si>
    <t>30 Km.</t>
  </si>
  <si>
    <t>2:15 horas</t>
  </si>
  <si>
    <t>39 Km.</t>
  </si>
  <si>
    <t>6:15 horas</t>
  </si>
  <si>
    <t>230 Km.</t>
  </si>
  <si>
    <t>4:45 horas</t>
  </si>
  <si>
    <t>180 Km.</t>
  </si>
  <si>
    <t>19 Km.</t>
  </si>
  <si>
    <t>1:00 hora</t>
  </si>
  <si>
    <t>23.2 Km.</t>
  </si>
  <si>
    <t>21,0 Km.</t>
  </si>
  <si>
    <t>2:00 horas</t>
  </si>
  <si>
    <t>16 Km.</t>
  </si>
  <si>
    <t>10,5 Km.</t>
  </si>
  <si>
    <t>20,0 Km.</t>
  </si>
  <si>
    <t>24 minutos</t>
  </si>
  <si>
    <t>11,5 Km.</t>
  </si>
  <si>
    <t>23 minutos</t>
  </si>
  <si>
    <t>22 minutos</t>
  </si>
  <si>
    <t>2 km.</t>
  </si>
  <si>
    <t>42 minutos</t>
  </si>
  <si>
    <t>3 Km.</t>
  </si>
  <si>
    <t>16 minutos</t>
  </si>
  <si>
    <t>10 Km.</t>
  </si>
  <si>
    <t>33 minutos</t>
  </si>
  <si>
    <t>34 minutos</t>
  </si>
  <si>
    <t>3,5 km.</t>
  </si>
  <si>
    <t>58.0 Km.</t>
  </si>
  <si>
    <t>0:55 horas</t>
  </si>
  <si>
    <t>57,4 Km.</t>
  </si>
  <si>
    <t>49,3 Km.</t>
  </si>
  <si>
    <t>1:07 horas</t>
  </si>
  <si>
    <t>60,4 Km.</t>
  </si>
  <si>
    <t>50,0 Km.</t>
  </si>
  <si>
    <t>80 Km.</t>
  </si>
  <si>
    <t>1:5 horas</t>
  </si>
  <si>
    <t>72 Km.</t>
  </si>
  <si>
    <t>71 Km.</t>
  </si>
  <si>
    <t>76 Km.</t>
  </si>
  <si>
    <t>73 Km.</t>
  </si>
  <si>
    <t>63 Km.</t>
  </si>
  <si>
    <t>2:36 horas</t>
  </si>
  <si>
    <t>88 Km.</t>
  </si>
  <si>
    <t>1:20 horas</t>
  </si>
  <si>
    <t>92 Km.</t>
  </si>
  <si>
    <t>10 Minutos</t>
  </si>
  <si>
    <t>4 Km</t>
  </si>
  <si>
    <t>20 Minutos</t>
  </si>
  <si>
    <t>11 Km.</t>
  </si>
  <si>
    <t>40 Minutos</t>
  </si>
  <si>
    <t>25 Km.</t>
  </si>
  <si>
    <t>30 Minutos</t>
  </si>
  <si>
    <t>3 Horas</t>
  </si>
  <si>
    <t>75 Km.</t>
  </si>
  <si>
    <t>3h.30m.</t>
  </si>
  <si>
    <t>85 Km.</t>
  </si>
  <si>
    <t>5 Horas</t>
  </si>
  <si>
    <t>150 Km.</t>
  </si>
  <si>
    <t>6 Horas</t>
  </si>
  <si>
    <t>165 Km.</t>
  </si>
  <si>
    <t>5h.30m.</t>
  </si>
  <si>
    <t>7 Horas</t>
  </si>
  <si>
    <t>6h.30m.</t>
  </si>
  <si>
    <t>5h.50m.</t>
  </si>
  <si>
    <t>185 Km.</t>
  </si>
  <si>
    <t>2h.30m.</t>
  </si>
  <si>
    <t>70 Km.</t>
  </si>
  <si>
    <t>90 Km.</t>
  </si>
  <si>
    <t>2 Horas</t>
  </si>
  <si>
    <t>55 Km.</t>
  </si>
  <si>
    <t>2h.10m.</t>
  </si>
  <si>
    <t>65 Km.</t>
  </si>
  <si>
    <t>50 Km.</t>
  </si>
  <si>
    <t>1h.30m.</t>
  </si>
  <si>
    <t>45 Km.</t>
  </si>
  <si>
    <t>1 Hora</t>
  </si>
  <si>
    <t>40 Km.</t>
  </si>
  <si>
    <t>100 Km.</t>
  </si>
  <si>
    <t>110 Km.</t>
  </si>
  <si>
    <t>4 Horas</t>
  </si>
  <si>
    <t>11 Horas</t>
  </si>
  <si>
    <t>50 Minutos</t>
  </si>
  <si>
    <t>4h.30m.</t>
  </si>
  <si>
    <t>3h.50m.</t>
  </si>
  <si>
    <t>125 Km.</t>
  </si>
  <si>
    <t>145 Km.</t>
  </si>
  <si>
    <t>210 Km.</t>
  </si>
  <si>
    <t>220 Km.</t>
  </si>
  <si>
    <t>12 Horas</t>
  </si>
  <si>
    <t>13 Horas</t>
  </si>
  <si>
    <t>365 Km.</t>
  </si>
  <si>
    <t>8 Horas</t>
  </si>
  <si>
    <t>10 Horas</t>
  </si>
  <si>
    <t>280 Km.</t>
  </si>
  <si>
    <t>5 km</t>
  </si>
  <si>
    <t>14 km</t>
  </si>
  <si>
    <t>10 km</t>
  </si>
  <si>
    <t>3 km</t>
  </si>
  <si>
    <t>7 km</t>
  </si>
  <si>
    <t>2.5 km</t>
  </si>
  <si>
    <t>4 km</t>
  </si>
  <si>
    <t>9.5  km</t>
  </si>
  <si>
    <t>43 km</t>
  </si>
  <si>
    <t>25 km</t>
  </si>
  <si>
    <t>56 km</t>
  </si>
  <si>
    <t>81 km</t>
  </si>
  <si>
    <t>86 km</t>
  </si>
  <si>
    <t>278 km</t>
  </si>
  <si>
    <t>111 km</t>
  </si>
  <si>
    <t xml:space="preserve">96 km </t>
  </si>
  <si>
    <t>84 km</t>
  </si>
  <si>
    <t>208 km</t>
  </si>
  <si>
    <t>274 km</t>
  </si>
  <si>
    <t>310 km</t>
  </si>
  <si>
    <t>316 km</t>
  </si>
  <si>
    <t>140 km</t>
  </si>
  <si>
    <t>222 km</t>
  </si>
  <si>
    <t>242 km</t>
  </si>
  <si>
    <t>244 km</t>
  </si>
  <si>
    <t>239 km</t>
  </si>
  <si>
    <t>214 km</t>
  </si>
  <si>
    <t>257 km</t>
  </si>
  <si>
    <t>256 km</t>
  </si>
  <si>
    <t>290 km</t>
  </si>
  <si>
    <t>315 km</t>
  </si>
  <si>
    <t xml:space="preserve">248 km </t>
  </si>
  <si>
    <t>JOSE L. BUST. Y RIVERO</t>
  </si>
  <si>
    <t>JOSE L BUST. Y RIVERO</t>
  </si>
  <si>
    <r>
      <rPr>
        <b/>
        <sz val="10"/>
        <color indexed="8"/>
        <rFont val="Arial"/>
        <family val="2"/>
      </rPr>
      <t xml:space="preserve">Hospital </t>
    </r>
    <r>
      <rPr>
        <sz val="10"/>
        <color indexed="8"/>
        <rFont val="Arial"/>
        <family val="2"/>
      </rPr>
      <t xml:space="preserve">=  1      </t>
    </r>
    <r>
      <rPr>
        <b/>
        <sz val="10"/>
        <color indexed="8"/>
        <rFont val="Arial"/>
        <family val="2"/>
      </rPr>
      <t>C.S</t>
    </r>
    <r>
      <rPr>
        <sz val="10"/>
        <color indexed="8"/>
        <rFont val="Arial"/>
        <family val="2"/>
      </rPr>
      <t xml:space="preserve">= 12      </t>
    </r>
    <r>
      <rPr>
        <b/>
        <sz val="10"/>
        <color indexed="8"/>
        <rFont val="Arial"/>
        <family val="2"/>
      </rPr>
      <t>P.S</t>
    </r>
    <r>
      <rPr>
        <sz val="10"/>
        <color indexed="8"/>
        <rFont val="Arial"/>
        <family val="2"/>
      </rPr>
      <t xml:space="preserve"> = 43   </t>
    </r>
    <r>
      <rPr>
        <b/>
        <sz val="10"/>
        <color indexed="8"/>
        <rFont val="Arial"/>
        <family val="2"/>
      </rPr>
      <t>TOTAL= 56   (Micro Red=08)</t>
    </r>
  </si>
  <si>
    <r>
      <rPr>
        <b/>
        <sz val="10"/>
        <color indexed="8"/>
        <rFont val="Arial"/>
        <family val="2"/>
      </rPr>
      <t>C.S</t>
    </r>
    <r>
      <rPr>
        <sz val="10"/>
        <color indexed="8"/>
        <rFont val="Arial"/>
        <family val="2"/>
      </rPr>
      <t xml:space="preserve"> = 25   </t>
    </r>
    <r>
      <rPr>
        <b/>
        <sz val="10"/>
        <color indexed="8"/>
        <rFont val="Arial"/>
        <family val="2"/>
      </rPr>
      <t xml:space="preserve"> P.S</t>
    </r>
    <r>
      <rPr>
        <sz val="10"/>
        <color indexed="8"/>
        <rFont val="Arial"/>
        <family val="2"/>
      </rPr>
      <t xml:space="preserve"> = 55   </t>
    </r>
    <r>
      <rPr>
        <b/>
        <sz val="10"/>
        <color indexed="8"/>
        <rFont val="Arial"/>
        <family val="2"/>
      </rPr>
      <t>TOTAL=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80</t>
    </r>
  </si>
  <si>
    <t>000016721</t>
  </si>
  <si>
    <t>HOSP. CENTRAL MAJES</t>
  </si>
  <si>
    <t>P.S. LUIS F. CORTEJANA</t>
  </si>
  <si>
    <t>P.S. JUAN P. VIZCARDO GUZMAN</t>
  </si>
  <si>
    <t xml:space="preserve">MARIANO N. VALCARCEL </t>
  </si>
  <si>
    <t>Provincia</t>
  </si>
  <si>
    <t>Distrito</t>
  </si>
  <si>
    <t>Establecimiento</t>
  </si>
  <si>
    <t>P.S. LARI</t>
  </si>
  <si>
    <t>040510</t>
  </si>
  <si>
    <t>ESTABLECIMIENTOS DE LA GERENCIA REGIONAL DE SALUD POR DISTRITOS</t>
  </si>
  <si>
    <t>PROVINCIA:  AREQUIPA  2014</t>
  </si>
  <si>
    <t>ESTABLECIMIENTOS DE LA GERENCIA REGIONAL DE SALUD POR PROVINCIAS</t>
  </si>
  <si>
    <t>DEPARTAMENTO:  AREQUIPA  2014</t>
  </si>
  <si>
    <t>32</t>
  </si>
  <si>
    <t>75</t>
  </si>
  <si>
    <t>PROVINCIA: CAYLLOMA  2014</t>
  </si>
  <si>
    <t xml:space="preserve"> PROVINCIA: CAMANA-CARAVELI  2014</t>
  </si>
  <si>
    <t>PROVINCIA: CASTILLA-CONDESUYOS-LA UNION 2014</t>
  </si>
  <si>
    <t>22</t>
  </si>
  <si>
    <t>03</t>
  </si>
  <si>
    <t xml:space="preserve"> PROVINCIA: ISLAY  2014</t>
  </si>
  <si>
    <t>P.S. SECOCHA</t>
  </si>
  <si>
    <t>000018691</t>
  </si>
  <si>
    <r>
      <rPr>
        <b/>
        <sz val="10"/>
        <rFont val="Arial"/>
        <family val="2"/>
      </rPr>
      <t>Hospital</t>
    </r>
    <r>
      <rPr>
        <sz val="10"/>
        <rFont val="Arial"/>
        <family val="2"/>
      </rPr>
      <t xml:space="preserve"> = 1   </t>
    </r>
    <r>
      <rPr>
        <b/>
        <sz val="10"/>
        <rFont val="Arial"/>
        <family val="2"/>
      </rPr>
      <t>C.S</t>
    </r>
    <r>
      <rPr>
        <sz val="10"/>
        <rFont val="Arial"/>
        <family val="2"/>
      </rPr>
      <t xml:space="preserve">= 9    </t>
    </r>
    <r>
      <rPr>
        <b/>
        <sz val="10"/>
        <rFont val="Arial"/>
        <family val="2"/>
      </rPr>
      <t xml:space="preserve">  P.S</t>
    </r>
    <r>
      <rPr>
        <sz val="10"/>
        <rFont val="Arial"/>
        <family val="2"/>
      </rPr>
      <t xml:space="preserve">= 30  </t>
    </r>
    <r>
      <rPr>
        <b/>
        <sz val="10"/>
        <rFont val="Arial"/>
        <family val="2"/>
      </rPr>
      <t>TOTAL= 40   (Micro Red =08)</t>
    </r>
  </si>
  <si>
    <t>30</t>
  </si>
  <si>
    <t>FVB/rcc Areq. 21/Oct/2014</t>
  </si>
  <si>
    <t xml:space="preserve">ESTABLECIMIENTOS DE SALUD SEGÚN UBICACIÓN POR REDES </t>
  </si>
  <si>
    <t>GERENCIA REGIONAL DE SALUD AREQUIPA. 2014</t>
  </si>
  <si>
    <t xml:space="preserve">RED CAMANA CARAVELI  ESTABLECIMIENTOS DE SALUD SEGÚN UBICACIÓN GEOGRAFICA  </t>
  </si>
  <si>
    <t>Codigo RENAES</t>
  </si>
  <si>
    <t>Poblac. 2014</t>
  </si>
  <si>
    <t>s/i</t>
  </si>
  <si>
    <t>Cerrado</t>
  </si>
  <si>
    <t xml:space="preserve">RED CASTILLA CONDESUYOS LA UNION:  ESTABLECIMIENTOS DE SALUD SEGÚN UBICACIÓN GEOGRAFICA  </t>
  </si>
  <si>
    <t>GERENCIA REGIONAL DE SALUD AREQUIPA.  2014</t>
  </si>
  <si>
    <t xml:space="preserve">RED AREQUIPA  CAYLLOMA: ESTABLECIMIENTOS DE SALUD SEGÚN, UBICACIÓN GEOGRAFICA </t>
  </si>
  <si>
    <t>RED ISLAY : ESTABLECIMIENTOS DE SALUD SEGÚN UBICACIÓN GEOGRAFICA</t>
  </si>
  <si>
    <r>
      <t>04070</t>
    </r>
    <r>
      <rPr>
        <sz val="11"/>
        <color indexed="8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</si>
</sst>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>
  <numFmts count="2">
    <numFmt numFmtId="164" formatCode="_ * #,##0_ ;_ * \-#,##0_ ;_ * &quot;-&quot;_ ;_ @_ "/>
    <numFmt numFmtId="165" formatCode="hh:mm;@"/>
  </numFmts>
  <fonts count="45">
    <font>
      <sz val="12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10"/>
      <name val="Arial"/>
      <family val="2"/>
    </font>
    <font>
      <sz val="11"/>
      <name val="Courier"/>
      <family val="3"/>
    </font>
    <font>
      <sz val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ourier"/>
      <family val="3"/>
    </font>
    <font>
      <sz val="10"/>
      <color rgb="FF0070C0"/>
      <name val="Arial"/>
      <family val="2"/>
    </font>
    <font>
      <sz val="10"/>
      <color rgb="FF00B050"/>
      <name val="Arial"/>
      <family val="2"/>
    </font>
    <font>
      <sz val="12"/>
      <color rgb="FFFF0000"/>
      <name val="Courier"/>
      <family val="3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ourier"/>
      <family val="3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547">
    <xf numFmtId="0" fontId="0" fillId="0" borderId="0" xfId="0"/>
    <xf numFmtId="0" fontId="5" fillId="0" borderId="0" xfId="0" applyFont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4" fillId="0" borderId="0" xfId="0" applyFont="1" applyFill="1" applyBorder="1" applyAlignment="1" applyProtection="1"/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1" xfId="0" applyFont="1" applyBorder="1"/>
    <xf numFmtId="0" fontId="4" fillId="0" borderId="14" xfId="0" applyFont="1" applyFill="1" applyBorder="1" applyAlignment="1">
      <alignment horizontal="center"/>
    </xf>
    <xf numFmtId="49" fontId="5" fillId="0" borderId="3" xfId="0" applyNumberFormat="1" applyFont="1" applyBorder="1"/>
    <xf numFmtId="49" fontId="5" fillId="0" borderId="4" xfId="0" applyNumberFormat="1" applyFont="1" applyBorder="1"/>
    <xf numFmtId="49" fontId="5" fillId="0" borderId="2" xfId="0" applyNumberFormat="1" applyFont="1" applyBorder="1"/>
    <xf numFmtId="49" fontId="5" fillId="0" borderId="6" xfId="0" applyNumberFormat="1" applyFont="1" applyBorder="1"/>
    <xf numFmtId="49" fontId="12" fillId="0" borderId="3" xfId="0" applyNumberFormat="1" applyFont="1" applyBorder="1"/>
    <xf numFmtId="49" fontId="12" fillId="0" borderId="2" xfId="0" applyNumberFormat="1" applyFont="1" applyBorder="1"/>
    <xf numFmtId="0" fontId="13" fillId="0" borderId="0" xfId="0" applyFont="1" applyFill="1" applyBorder="1" applyAlignment="1" applyProtection="1"/>
    <xf numFmtId="0" fontId="8" fillId="0" borderId="0" xfId="0" applyFont="1"/>
    <xf numFmtId="0" fontId="2" fillId="0" borderId="0" xfId="0" applyFont="1"/>
    <xf numFmtId="49" fontId="0" fillId="0" borderId="0" xfId="0" applyNumberFormat="1" applyBorder="1"/>
    <xf numFmtId="0" fontId="4" fillId="0" borderId="14" xfId="0" applyFont="1" applyFill="1" applyBorder="1" applyAlignment="1"/>
    <xf numFmtId="1" fontId="4" fillId="0" borderId="14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19" fillId="0" borderId="14" xfId="0" applyNumberFormat="1" applyFont="1" applyBorder="1" applyAlignment="1">
      <alignment horizontal="center"/>
    </xf>
    <xf numFmtId="49" fontId="20" fillId="0" borderId="14" xfId="0" applyNumberFormat="1" applyFont="1" applyBorder="1" applyAlignment="1">
      <alignment horizontal="center"/>
    </xf>
    <xf numFmtId="0" fontId="6" fillId="0" borderId="0" xfId="0" applyFont="1"/>
    <xf numFmtId="0" fontId="14" fillId="0" borderId="0" xfId="0" applyFont="1"/>
    <xf numFmtId="0" fontId="7" fillId="0" borderId="0" xfId="0" applyFont="1"/>
    <xf numFmtId="0" fontId="21" fillId="0" borderId="0" xfId="0" applyFont="1" applyFill="1" applyBorder="1" applyAlignment="1">
      <alignment vertical="center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49" fontId="5" fillId="0" borderId="22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22" fillId="0" borderId="20" xfId="0" applyNumberFormat="1" applyFont="1" applyBorder="1" applyAlignment="1">
      <alignment horizontal="center"/>
    </xf>
    <xf numFmtId="49" fontId="5" fillId="0" borderId="20" xfId="0" applyNumberFormat="1" applyFont="1" applyBorder="1"/>
    <xf numFmtId="49" fontId="5" fillId="0" borderId="26" xfId="0" applyNumberFormat="1" applyFont="1" applyBorder="1" applyAlignment="1">
      <alignment horizontal="center"/>
    </xf>
    <xf numFmtId="49" fontId="5" fillId="0" borderId="21" xfId="0" applyNumberFormat="1" applyFont="1" applyBorder="1"/>
    <xf numFmtId="0" fontId="2" fillId="0" borderId="20" xfId="0" applyFont="1" applyBorder="1"/>
    <xf numFmtId="164" fontId="2" fillId="0" borderId="20" xfId="0" applyNumberFormat="1" applyFont="1" applyFill="1" applyBorder="1" applyAlignment="1"/>
    <xf numFmtId="0" fontId="2" fillId="0" borderId="20" xfId="0" applyFont="1" applyBorder="1" applyAlignment="1"/>
    <xf numFmtId="0" fontId="2" fillId="0" borderId="20" xfId="0" applyFont="1" applyFill="1" applyBorder="1" applyAlignment="1"/>
    <xf numFmtId="0" fontId="2" fillId="0" borderId="21" xfId="0" applyFont="1" applyBorder="1"/>
    <xf numFmtId="0" fontId="2" fillId="0" borderId="21" xfId="0" applyFont="1" applyFill="1" applyBorder="1" applyAlignment="1"/>
    <xf numFmtId="164" fontId="2" fillId="0" borderId="21" xfId="0" applyNumberFormat="1" applyFont="1" applyFill="1" applyBorder="1" applyAlignment="1"/>
    <xf numFmtId="0" fontId="2" fillId="0" borderId="21" xfId="0" applyFont="1" applyBorder="1" applyAlignment="1"/>
    <xf numFmtId="0" fontId="2" fillId="0" borderId="26" xfId="0" applyFont="1" applyBorder="1"/>
    <xf numFmtId="3" fontId="2" fillId="0" borderId="26" xfId="0" applyNumberFormat="1" applyFont="1" applyFill="1" applyBorder="1" applyAlignment="1"/>
    <xf numFmtId="0" fontId="2" fillId="0" borderId="26" xfId="0" applyFont="1" applyBorder="1" applyAlignment="1"/>
    <xf numFmtId="0" fontId="2" fillId="0" borderId="11" xfId="0" applyFont="1" applyBorder="1"/>
    <xf numFmtId="0" fontId="23" fillId="0" borderId="11" xfId="0" applyFont="1" applyBorder="1" applyAlignment="1"/>
    <xf numFmtId="164" fontId="23" fillId="0" borderId="11" xfId="0" applyNumberFormat="1" applyFont="1" applyFill="1" applyBorder="1" applyAlignment="1"/>
    <xf numFmtId="0" fontId="2" fillId="0" borderId="26" xfId="0" applyFont="1" applyFill="1" applyBorder="1" applyAlignment="1"/>
    <xf numFmtId="0" fontId="0" fillId="0" borderId="11" xfId="0" applyBorder="1"/>
    <xf numFmtId="0" fontId="23" fillId="0" borderId="11" xfId="0" applyFont="1" applyFill="1" applyBorder="1" applyAlignment="1"/>
    <xf numFmtId="0" fontId="2" fillId="0" borderId="27" xfId="0" applyFont="1" applyBorder="1"/>
    <xf numFmtId="0" fontId="2" fillId="0" borderId="27" xfId="0" applyFont="1" applyFill="1" applyBorder="1" applyAlignment="1"/>
    <xf numFmtId="0" fontId="2" fillId="0" borderId="27" xfId="0" applyFont="1" applyBorder="1" applyAlignment="1"/>
    <xf numFmtId="0" fontId="24" fillId="0" borderId="20" xfId="0" applyFont="1" applyBorder="1" applyAlignment="1"/>
    <xf numFmtId="0" fontId="24" fillId="0" borderId="26" xfId="0" applyFont="1" applyBorder="1" applyAlignment="1"/>
    <xf numFmtId="0" fontId="25" fillId="0" borderId="11" xfId="0" applyFont="1" applyBorder="1"/>
    <xf numFmtId="0" fontId="24" fillId="0" borderId="20" xfId="0" applyFont="1" applyFill="1" applyBorder="1" applyAlignment="1"/>
    <xf numFmtId="0" fontId="24" fillId="0" borderId="21" xfId="0" applyFont="1" applyFill="1" applyBorder="1" applyAlignment="1"/>
    <xf numFmtId="0" fontId="24" fillId="0" borderId="21" xfId="0" applyFont="1" applyBorder="1" applyAlignment="1"/>
    <xf numFmtId="0" fontId="24" fillId="0" borderId="26" xfId="0" applyFont="1" applyFill="1" applyBorder="1" applyAlignment="1"/>
    <xf numFmtId="0" fontId="3" fillId="0" borderId="0" xfId="0" applyFont="1" applyAlignment="1">
      <alignment horizontal="center"/>
    </xf>
    <xf numFmtId="0" fontId="5" fillId="0" borderId="26" xfId="0" applyFont="1" applyBorder="1"/>
    <xf numFmtId="0" fontId="23" fillId="0" borderId="0" xfId="0" applyFont="1" applyBorder="1" applyAlignment="1"/>
    <xf numFmtId="0" fontId="26" fillId="0" borderId="0" xfId="0" applyFont="1" applyBorder="1" applyAlignment="1"/>
    <xf numFmtId="0" fontId="2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7" fillId="0" borderId="0" xfId="0" applyFont="1" applyBorder="1" applyAlignment="1"/>
    <xf numFmtId="0" fontId="2" fillId="0" borderId="14" xfId="0" applyFont="1" applyBorder="1" applyAlignment="1"/>
    <xf numFmtId="3" fontId="24" fillId="0" borderId="20" xfId="0" applyNumberFormat="1" applyFont="1" applyFill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13" fillId="0" borderId="0" xfId="0" applyFont="1"/>
    <xf numFmtId="49" fontId="22" fillId="0" borderId="22" xfId="0" applyNumberFormat="1" applyFont="1" applyBorder="1" applyAlignment="1">
      <alignment horizontal="center"/>
    </xf>
    <xf numFmtId="164" fontId="2" fillId="0" borderId="19" xfId="0" applyNumberFormat="1" applyFont="1" applyFill="1" applyBorder="1" applyAlignment="1"/>
    <xf numFmtId="0" fontId="28" fillId="0" borderId="0" xfId="0" applyFont="1"/>
    <xf numFmtId="49" fontId="5" fillId="0" borderId="0" xfId="0" applyNumberFormat="1" applyFont="1" applyBorder="1"/>
    <xf numFmtId="0" fontId="0" fillId="0" borderId="41" xfId="0" applyBorder="1"/>
    <xf numFmtId="49" fontId="5" fillId="0" borderId="43" xfId="0" applyNumberFormat="1" applyFont="1" applyBorder="1"/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4" fillId="0" borderId="50" xfId="0" applyFont="1" applyBorder="1" applyAlignment="1">
      <alignment horizontal="center"/>
    </xf>
    <xf numFmtId="0" fontId="4" fillId="0" borderId="9" xfId="0" applyFont="1" applyBorder="1"/>
    <xf numFmtId="0" fontId="4" fillId="0" borderId="52" xfId="0" applyFont="1" applyBorder="1"/>
    <xf numFmtId="0" fontId="4" fillId="0" borderId="25" xfId="0" applyFont="1" applyBorder="1"/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wrapText="1"/>
    </xf>
    <xf numFmtId="0" fontId="4" fillId="0" borderId="50" xfId="0" applyFont="1" applyBorder="1" applyAlignment="1">
      <alignment wrapText="1"/>
    </xf>
    <xf numFmtId="0" fontId="29" fillId="0" borderId="20" xfId="0" applyFont="1" applyBorder="1" applyAlignment="1"/>
    <xf numFmtId="0" fontId="24" fillId="0" borderId="0" xfId="0" applyFont="1"/>
    <xf numFmtId="0" fontId="16" fillId="0" borderId="0" xfId="0" applyFont="1"/>
    <xf numFmtId="0" fontId="3" fillId="0" borderId="0" xfId="0" applyFont="1" applyAlignment="1"/>
    <xf numFmtId="0" fontId="4" fillId="0" borderId="13" xfId="0" applyFont="1" applyBorder="1"/>
    <xf numFmtId="0" fontId="3" fillId="0" borderId="0" xfId="0" applyFont="1" applyBorder="1" applyAlignment="1"/>
    <xf numFmtId="0" fontId="4" fillId="0" borderId="9" xfId="0" applyFont="1" applyFill="1" applyBorder="1" applyAlignment="1">
      <alignment wrapText="1"/>
    </xf>
    <xf numFmtId="0" fontId="4" fillId="0" borderId="52" xfId="0" applyFont="1" applyBorder="1" applyAlignment="1">
      <alignment wrapText="1"/>
    </xf>
    <xf numFmtId="0" fontId="4" fillId="0" borderId="52" xfId="0" applyFont="1" applyBorder="1" applyAlignment="1">
      <alignment horizontal="center"/>
    </xf>
    <xf numFmtId="49" fontId="2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30" fillId="0" borderId="0" xfId="1" applyNumberFormat="1" applyFont="1" applyFill="1" applyBorder="1" applyAlignment="1">
      <alignment horizontal="right"/>
    </xf>
    <xf numFmtId="0" fontId="5" fillId="0" borderId="57" xfId="0" applyFont="1" applyBorder="1"/>
    <xf numFmtId="0" fontId="5" fillId="0" borderId="27" xfId="0" applyFont="1" applyBorder="1"/>
    <xf numFmtId="49" fontId="5" fillId="0" borderId="58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22" fillId="0" borderId="27" xfId="0" applyNumberFormat="1" applyFont="1" applyBorder="1" applyAlignment="1">
      <alignment horizontal="center"/>
    </xf>
    <xf numFmtId="164" fontId="22" fillId="0" borderId="19" xfId="1" applyNumberFormat="1" applyFont="1" applyFill="1" applyBorder="1" applyAlignment="1">
      <alignment horizontal="right"/>
    </xf>
    <xf numFmtId="164" fontId="22" fillId="0" borderId="20" xfId="1" applyNumberFormat="1" applyFont="1" applyFill="1" applyBorder="1" applyAlignment="1">
      <alignment horizontal="right"/>
    </xf>
    <xf numFmtId="164" fontId="22" fillId="0" borderId="21" xfId="1" applyNumberFormat="1" applyFont="1" applyFill="1" applyBorder="1" applyAlignment="1">
      <alignment horizontal="right"/>
    </xf>
    <xf numFmtId="0" fontId="5" fillId="0" borderId="2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59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26" xfId="0" applyFont="1" applyBorder="1" applyAlignment="1">
      <alignment horizontal="left"/>
    </xf>
    <xf numFmtId="49" fontId="5" fillId="0" borderId="19" xfId="0" applyNumberFormat="1" applyFont="1" applyBorder="1" applyAlignment="1">
      <alignment horizontal="left"/>
    </xf>
    <xf numFmtId="49" fontId="5" fillId="0" borderId="26" xfId="0" applyNumberFormat="1" applyFont="1" applyBorder="1" applyAlignment="1">
      <alignment horizontal="left"/>
    </xf>
    <xf numFmtId="49" fontId="12" fillId="0" borderId="19" xfId="0" applyNumberFormat="1" applyFont="1" applyBorder="1"/>
    <xf numFmtId="49" fontId="19" fillId="0" borderId="0" xfId="0" applyNumberFormat="1" applyFont="1" applyBorder="1"/>
    <xf numFmtId="3" fontId="0" fillId="0" borderId="0" xfId="0" applyNumberFormat="1" applyBorder="1"/>
    <xf numFmtId="0" fontId="29" fillId="0" borderId="0" xfId="0" applyFont="1"/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41" xfId="0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3" fillId="0" borderId="0" xfId="0" applyFont="1"/>
    <xf numFmtId="0" fontId="34" fillId="0" borderId="7" xfId="0" applyFont="1" applyBorder="1" applyAlignment="1">
      <alignment horizontal="center"/>
    </xf>
    <xf numFmtId="0" fontId="34" fillId="0" borderId="9" xfId="0" applyFont="1" applyFill="1" applyBorder="1" applyAlignment="1">
      <alignment horizontal="center"/>
    </xf>
    <xf numFmtId="0" fontId="34" fillId="0" borderId="9" xfId="0" applyFont="1" applyFill="1" applyBorder="1" applyAlignment="1">
      <alignment horizontal="left"/>
    </xf>
    <xf numFmtId="49" fontId="35" fillId="0" borderId="42" xfId="0" applyNumberFormat="1" applyFont="1" applyBorder="1"/>
    <xf numFmtId="49" fontId="35" fillId="0" borderId="43" xfId="0" applyNumberFormat="1" applyFont="1" applyBorder="1"/>
    <xf numFmtId="0" fontId="35" fillId="0" borderId="18" xfId="0" applyFont="1" applyBorder="1"/>
    <xf numFmtId="49" fontId="35" fillId="0" borderId="20" xfId="0" applyNumberFormat="1" applyFont="1" applyBorder="1" applyAlignment="1">
      <alignment horizontal="right"/>
    </xf>
    <xf numFmtId="49" fontId="35" fillId="0" borderId="21" xfId="0" applyNumberFormat="1" applyFont="1" applyBorder="1" applyAlignment="1">
      <alignment horizontal="right"/>
    </xf>
    <xf numFmtId="0" fontId="36" fillId="0" borderId="0" xfId="0" applyFont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7" xfId="0" applyFont="1" applyFill="1" applyBorder="1" applyAlignment="1">
      <alignment horizontal="center"/>
    </xf>
    <xf numFmtId="0" fontId="37" fillId="0" borderId="41" xfId="0" applyFont="1" applyFill="1" applyBorder="1" applyAlignment="1">
      <alignment horizontal="center"/>
    </xf>
    <xf numFmtId="0" fontId="37" fillId="0" borderId="64" xfId="0" applyFont="1" applyFill="1" applyBorder="1" applyAlignment="1">
      <alignment horizontal="center"/>
    </xf>
    <xf numFmtId="0" fontId="37" fillId="0" borderId="50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37" fillId="0" borderId="9" xfId="0" applyFont="1" applyFill="1" applyBorder="1" applyAlignment="1">
      <alignment horizontal="left"/>
    </xf>
    <xf numFmtId="0" fontId="37" fillId="0" borderId="25" xfId="0" applyFont="1" applyFill="1" applyBorder="1" applyAlignment="1">
      <alignment horizontal="center"/>
    </xf>
    <xf numFmtId="49" fontId="38" fillId="0" borderId="9" xfId="0" applyNumberFormat="1" applyFont="1" applyBorder="1"/>
    <xf numFmtId="49" fontId="37" fillId="0" borderId="11" xfId="0" applyNumberFormat="1" applyFont="1" applyBorder="1"/>
    <xf numFmtId="1" fontId="37" fillId="0" borderId="11" xfId="0" applyNumberFormat="1" applyFont="1" applyBorder="1" applyAlignment="1">
      <alignment horizontal="center"/>
    </xf>
    <xf numFmtId="49" fontId="38" fillId="0" borderId="42" xfId="0" applyNumberFormat="1" applyFont="1" applyBorder="1"/>
    <xf numFmtId="49" fontId="38" fillId="0" borderId="19" xfId="0" applyNumberFormat="1" applyFont="1" applyBorder="1"/>
    <xf numFmtId="49" fontId="38" fillId="0" borderId="19" xfId="0" applyNumberFormat="1" applyFont="1" applyBorder="1" applyAlignment="1">
      <alignment horizontal="center"/>
    </xf>
    <xf numFmtId="1" fontId="38" fillId="0" borderId="19" xfId="0" applyNumberFormat="1" applyFont="1" applyBorder="1" applyAlignment="1">
      <alignment horizontal="center"/>
    </xf>
    <xf numFmtId="49" fontId="38" fillId="0" borderId="43" xfId="0" applyNumberFormat="1" applyFont="1" applyBorder="1"/>
    <xf numFmtId="49" fontId="38" fillId="0" borderId="20" xfId="0" applyNumberFormat="1" applyFont="1" applyBorder="1"/>
    <xf numFmtId="49" fontId="38" fillId="0" borderId="20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center"/>
    </xf>
    <xf numFmtId="0" fontId="38" fillId="0" borderId="18" xfId="0" applyFont="1" applyBorder="1"/>
    <xf numFmtId="49" fontId="38" fillId="0" borderId="26" xfId="0" applyNumberFormat="1" applyFont="1" applyBorder="1" applyAlignment="1">
      <alignment horizontal="center"/>
    </xf>
    <xf numFmtId="1" fontId="38" fillId="0" borderId="26" xfId="0" applyNumberFormat="1" applyFont="1" applyBorder="1" applyAlignment="1">
      <alignment horizontal="center"/>
    </xf>
    <xf numFmtId="49" fontId="38" fillId="0" borderId="20" xfId="0" applyNumberFormat="1" applyFont="1" applyBorder="1" applyAlignment="1">
      <alignment horizontal="right"/>
    </xf>
    <xf numFmtId="3" fontId="38" fillId="0" borderId="20" xfId="0" applyNumberFormat="1" applyFont="1" applyBorder="1"/>
    <xf numFmtId="49" fontId="1" fillId="0" borderId="20" xfId="0" applyNumberFormat="1" applyFont="1" applyBorder="1" applyAlignment="1">
      <alignment horizontal="center"/>
    </xf>
    <xf numFmtId="164" fontId="38" fillId="0" borderId="20" xfId="0" applyNumberFormat="1" applyFont="1" applyBorder="1"/>
    <xf numFmtId="1" fontId="1" fillId="0" borderId="26" xfId="0" applyNumberFormat="1" applyFont="1" applyBorder="1" applyAlignment="1">
      <alignment horizontal="center"/>
    </xf>
    <xf numFmtId="49" fontId="38" fillId="0" borderId="21" xfId="0" applyNumberFormat="1" applyFont="1" applyBorder="1" applyAlignment="1">
      <alignment horizontal="right"/>
    </xf>
    <xf numFmtId="49" fontId="38" fillId="0" borderId="21" xfId="0" applyNumberFormat="1" applyFont="1" applyBorder="1"/>
    <xf numFmtId="3" fontId="38" fillId="0" borderId="9" xfId="0" applyNumberFormat="1" applyFont="1" applyBorder="1"/>
    <xf numFmtId="49" fontId="38" fillId="0" borderId="21" xfId="0" applyNumberFormat="1" applyFont="1" applyBorder="1" applyAlignment="1">
      <alignment horizontal="center"/>
    </xf>
    <xf numFmtId="1" fontId="38" fillId="0" borderId="9" xfId="0" applyNumberFormat="1" applyFont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4" fillId="0" borderId="7" xfId="0" applyFont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4" fillId="0" borderId="7" xfId="0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vertical="center" wrapText="1"/>
    </xf>
    <xf numFmtId="0" fontId="41" fillId="0" borderId="9" xfId="0" applyFont="1" applyBorder="1" applyAlignment="1">
      <alignment horizontal="center" vertical="center" wrapText="1"/>
    </xf>
    <xf numFmtId="49" fontId="35" fillId="0" borderId="6" xfId="0" applyNumberFormat="1" applyFont="1" applyBorder="1"/>
    <xf numFmtId="1" fontId="35" fillId="0" borderId="6" xfId="0" applyNumberFormat="1" applyFont="1" applyBorder="1"/>
    <xf numFmtId="1" fontId="35" fillId="0" borderId="6" xfId="0" applyNumberFormat="1" applyFont="1" applyBorder="1" applyAlignment="1">
      <alignment horizontal="center"/>
    </xf>
    <xf numFmtId="49" fontId="35" fillId="0" borderId="3" xfId="0" applyNumberFormat="1" applyFont="1" applyBorder="1"/>
    <xf numFmtId="1" fontId="35" fillId="0" borderId="3" xfId="0" applyNumberFormat="1" applyFont="1" applyBorder="1"/>
    <xf numFmtId="1" fontId="35" fillId="0" borderId="3" xfId="0" applyNumberFormat="1" applyFont="1" applyBorder="1" applyAlignment="1">
      <alignment horizontal="center"/>
    </xf>
    <xf numFmtId="1" fontId="35" fillId="0" borderId="1" xfId="0" applyNumberFormat="1" applyFont="1" applyBorder="1"/>
    <xf numFmtId="1" fontId="35" fillId="0" borderId="1" xfId="0" applyNumberFormat="1" applyFont="1" applyBorder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49" fontId="35" fillId="0" borderId="2" xfId="0" applyNumberFormat="1" applyFont="1" applyBorder="1"/>
    <xf numFmtId="49" fontId="35" fillId="0" borderId="4" xfId="0" applyNumberFormat="1" applyFont="1" applyBorder="1"/>
    <xf numFmtId="1" fontId="35" fillId="0" borderId="4" xfId="0" applyNumberFormat="1" applyFont="1" applyBorder="1"/>
    <xf numFmtId="1" fontId="35" fillId="0" borderId="4" xfId="0" applyNumberFormat="1" applyFont="1" applyBorder="1" applyAlignment="1">
      <alignment horizontal="center"/>
    </xf>
    <xf numFmtId="1" fontId="35" fillId="0" borderId="2" xfId="0" applyNumberFormat="1" applyFont="1" applyBorder="1"/>
    <xf numFmtId="1" fontId="35" fillId="0" borderId="2" xfId="0" applyNumberFormat="1" applyFont="1" applyBorder="1" applyAlignment="1">
      <alignment horizontal="center"/>
    </xf>
    <xf numFmtId="1" fontId="35" fillId="0" borderId="39" xfId="0" applyNumberFormat="1" applyFont="1" applyBorder="1"/>
    <xf numFmtId="1" fontId="35" fillId="0" borderId="39" xfId="0" applyNumberFormat="1" applyFont="1" applyBorder="1" applyAlignment="1">
      <alignment horizontal="center"/>
    </xf>
    <xf numFmtId="49" fontId="35" fillId="0" borderId="1" xfId="0" applyNumberFormat="1" applyFont="1" applyBorder="1"/>
    <xf numFmtId="0" fontId="37" fillId="0" borderId="7" xfId="0" applyFont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/>
    </xf>
    <xf numFmtId="0" fontId="37" fillId="0" borderId="7" xfId="0" applyFont="1" applyBorder="1" applyAlignment="1">
      <alignment vertical="center" wrapText="1"/>
    </xf>
    <xf numFmtId="0" fontId="32" fillId="0" borderId="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/>
    </xf>
    <xf numFmtId="0" fontId="37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center" vertical="center" wrapText="1"/>
    </xf>
    <xf numFmtId="0" fontId="37" fillId="0" borderId="41" xfId="0" applyFont="1" applyBorder="1"/>
    <xf numFmtId="49" fontId="38" fillId="0" borderId="5" xfId="0" applyNumberFormat="1" applyFont="1" applyBorder="1" applyAlignment="1">
      <alignment horizontal="left"/>
    </xf>
    <xf numFmtId="0" fontId="38" fillId="0" borderId="5" xfId="0" applyFont="1" applyBorder="1"/>
    <xf numFmtId="0" fontId="38" fillId="0" borderId="8" xfId="0" applyFont="1" applyBorder="1"/>
    <xf numFmtId="49" fontId="38" fillId="0" borderId="53" xfId="0" applyNumberFormat="1" applyFont="1" applyBorder="1"/>
    <xf numFmtId="0" fontId="38" fillId="0" borderId="5" xfId="0" applyFont="1" applyBorder="1" applyAlignment="1" applyProtection="1">
      <alignment horizontal="left"/>
    </xf>
    <xf numFmtId="0" fontId="38" fillId="0" borderId="8" xfId="0" applyFont="1" applyBorder="1" applyAlignment="1" applyProtection="1">
      <alignment horizontal="center"/>
    </xf>
    <xf numFmtId="164" fontId="38" fillId="0" borderId="8" xfId="1" applyNumberFormat="1" applyFont="1" applyFill="1" applyBorder="1" applyAlignment="1">
      <alignment horizontal="right"/>
    </xf>
    <xf numFmtId="49" fontId="38" fillId="0" borderId="56" xfId="0" applyNumberFormat="1" applyFont="1" applyBorder="1" applyAlignment="1">
      <alignment horizontal="right"/>
    </xf>
    <xf numFmtId="49" fontId="38" fillId="0" borderId="6" xfId="0" applyNumberFormat="1" applyFont="1" applyBorder="1"/>
    <xf numFmtId="0" fontId="38" fillId="0" borderId="6" xfId="0" applyFont="1" applyBorder="1"/>
    <xf numFmtId="0" fontId="38" fillId="0" borderId="28" xfId="0" applyFont="1" applyBorder="1"/>
    <xf numFmtId="1" fontId="38" fillId="0" borderId="6" xfId="0" applyNumberFormat="1" applyFont="1" applyBorder="1"/>
    <xf numFmtId="1" fontId="38" fillId="0" borderId="6" xfId="0" applyNumberFormat="1" applyFont="1" applyBorder="1" applyAlignment="1">
      <alignment horizontal="center"/>
    </xf>
    <xf numFmtId="0" fontId="43" fillId="0" borderId="6" xfId="0" applyFont="1" applyFill="1" applyBorder="1" applyAlignment="1" applyProtection="1">
      <alignment horizontal="center"/>
    </xf>
    <xf numFmtId="164" fontId="38" fillId="0" borderId="28" xfId="1" applyNumberFormat="1" applyFont="1" applyFill="1" applyBorder="1" applyAlignment="1">
      <alignment horizontal="right"/>
    </xf>
    <xf numFmtId="2" fontId="38" fillId="0" borderId="2" xfId="0" applyNumberFormat="1" applyFont="1" applyBorder="1"/>
    <xf numFmtId="0" fontId="38" fillId="0" borderId="34" xfId="0" applyFont="1" applyBorder="1" applyAlignment="1">
      <alignment horizontal="right"/>
    </xf>
    <xf numFmtId="49" fontId="38" fillId="0" borderId="3" xfId="0" applyNumberFormat="1" applyFont="1" applyBorder="1"/>
    <xf numFmtId="0" fontId="38" fillId="0" borderId="3" xfId="0" applyFont="1" applyBorder="1"/>
    <xf numFmtId="0" fontId="38" fillId="0" borderId="29" xfId="0" applyFont="1" applyBorder="1"/>
    <xf numFmtId="1" fontId="38" fillId="0" borderId="3" xfId="0" applyNumberFormat="1" applyFont="1" applyBorder="1"/>
    <xf numFmtId="1" fontId="38" fillId="0" borderId="3" xfId="0" applyNumberFormat="1" applyFont="1" applyBorder="1" applyAlignment="1">
      <alignment horizontal="center"/>
    </xf>
    <xf numFmtId="0" fontId="38" fillId="0" borderId="3" xfId="0" applyFont="1" applyFill="1" applyBorder="1" applyAlignment="1" applyProtection="1">
      <alignment horizontal="center"/>
    </xf>
    <xf numFmtId="164" fontId="38" fillId="0" borderId="29" xfId="1" applyNumberFormat="1" applyFont="1" applyFill="1" applyBorder="1" applyAlignment="1">
      <alignment horizontal="right"/>
    </xf>
    <xf numFmtId="2" fontId="38" fillId="0" borderId="3" xfId="0" applyNumberFormat="1" applyFont="1" applyBorder="1"/>
    <xf numFmtId="0" fontId="38" fillId="0" borderId="35" xfId="0" applyFont="1" applyBorder="1" applyAlignment="1">
      <alignment horizontal="right"/>
    </xf>
    <xf numFmtId="49" fontId="38" fillId="0" borderId="35" xfId="0" applyNumberFormat="1" applyFont="1" applyBorder="1" applyAlignment="1">
      <alignment horizontal="right"/>
    </xf>
    <xf numFmtId="0" fontId="38" fillId="0" borderId="35" xfId="0" applyFont="1" applyBorder="1"/>
    <xf numFmtId="2" fontId="38" fillId="0" borderId="3" xfId="0" applyNumberFormat="1" applyFont="1" applyFill="1" applyBorder="1"/>
    <xf numFmtId="0" fontId="38" fillId="0" borderId="1" xfId="0" applyFont="1" applyBorder="1"/>
    <xf numFmtId="0" fontId="38" fillId="0" borderId="30" xfId="0" applyFont="1" applyBorder="1"/>
    <xf numFmtId="49" fontId="38" fillId="0" borderId="18" xfId="0" applyNumberFormat="1" applyFont="1" applyBorder="1"/>
    <xf numFmtId="1" fontId="38" fillId="0" borderId="1" xfId="0" applyNumberFormat="1" applyFont="1" applyBorder="1"/>
    <xf numFmtId="1" fontId="38" fillId="0" borderId="1" xfId="0" applyNumberFormat="1" applyFont="1" applyBorder="1" applyAlignment="1">
      <alignment horizontal="center"/>
    </xf>
    <xf numFmtId="0" fontId="38" fillId="0" borderId="1" xfId="0" applyFont="1" applyBorder="1" applyAlignment="1" applyProtection="1">
      <alignment horizontal="center"/>
    </xf>
    <xf numFmtId="164" fontId="38" fillId="0" borderId="31" xfId="1" applyNumberFormat="1" applyFont="1" applyFill="1" applyBorder="1" applyAlignment="1">
      <alignment horizontal="right"/>
    </xf>
    <xf numFmtId="2" fontId="38" fillId="0" borderId="4" xfId="0" applyNumberFormat="1" applyFont="1" applyBorder="1"/>
    <xf numFmtId="0" fontId="38" fillId="0" borderId="36" xfId="0" applyFont="1" applyBorder="1" applyAlignment="1">
      <alignment horizontal="right"/>
    </xf>
    <xf numFmtId="0" fontId="38" fillId="0" borderId="6" xfId="0" applyFont="1" applyBorder="1" applyAlignment="1" applyProtection="1">
      <alignment horizontal="center"/>
    </xf>
    <xf numFmtId="0" fontId="38" fillId="0" borderId="2" xfId="0" applyFont="1" applyBorder="1"/>
    <xf numFmtId="0" fontId="37" fillId="0" borderId="13" xfId="0" applyFont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/>
    </xf>
    <xf numFmtId="0" fontId="38" fillId="0" borderId="3" xfId="0" applyFont="1" applyBorder="1" applyAlignment="1" applyProtection="1">
      <alignment horizontal="center"/>
    </xf>
    <xf numFmtId="49" fontId="38" fillId="0" borderId="2" xfId="0" applyNumberFormat="1" applyFont="1" applyBorder="1"/>
    <xf numFmtId="49" fontId="38" fillId="0" borderId="4" xfId="0" applyNumberFormat="1" applyFont="1" applyBorder="1"/>
    <xf numFmtId="0" fontId="38" fillId="0" borderId="4" xfId="0" applyFont="1" applyBorder="1"/>
    <xf numFmtId="0" fontId="38" fillId="0" borderId="31" xfId="0" applyFont="1" applyBorder="1"/>
    <xf numFmtId="1" fontId="38" fillId="0" borderId="4" xfId="0" applyNumberFormat="1" applyFont="1" applyBorder="1"/>
    <xf numFmtId="1" fontId="38" fillId="0" borderId="4" xfId="0" applyNumberFormat="1" applyFont="1" applyBorder="1" applyAlignment="1">
      <alignment horizontal="center"/>
    </xf>
    <xf numFmtId="0" fontId="38" fillId="0" borderId="4" xfId="0" applyFont="1" applyFill="1" applyBorder="1" applyAlignment="1" applyProtection="1">
      <alignment horizontal="center"/>
    </xf>
    <xf numFmtId="164" fontId="1" fillId="0" borderId="31" xfId="1" applyNumberFormat="1" applyFont="1" applyFill="1" applyBorder="1" applyAlignment="1">
      <alignment horizontal="right"/>
    </xf>
    <xf numFmtId="0" fontId="38" fillId="0" borderId="32" xfId="0" applyFont="1" applyBorder="1"/>
    <xf numFmtId="49" fontId="38" fillId="0" borderId="2" xfId="0" applyNumberFormat="1" applyFont="1" applyBorder="1" applyAlignment="1">
      <alignment horizontal="left"/>
    </xf>
    <xf numFmtId="1" fontId="38" fillId="0" borderId="2" xfId="0" applyNumberFormat="1" applyFont="1" applyBorder="1"/>
    <xf numFmtId="1" fontId="38" fillId="0" borderId="2" xfId="0" applyNumberFormat="1" applyFont="1" applyBorder="1" applyAlignment="1">
      <alignment horizontal="center"/>
    </xf>
    <xf numFmtId="0" fontId="43" fillId="0" borderId="2" xfId="0" applyFont="1" applyFill="1" applyBorder="1" applyAlignment="1" applyProtection="1">
      <alignment horizontal="center"/>
    </xf>
    <xf numFmtId="49" fontId="38" fillId="0" borderId="3" xfId="0" applyNumberFormat="1" applyFont="1" applyBorder="1" applyAlignment="1">
      <alignment horizontal="left"/>
    </xf>
    <xf numFmtId="49" fontId="38" fillId="0" borderId="1" xfId="0" applyNumberFormat="1" applyFont="1" applyBorder="1" applyAlignment="1">
      <alignment horizontal="left"/>
    </xf>
    <xf numFmtId="0" fontId="38" fillId="0" borderId="1" xfId="0" applyFont="1" applyFill="1" applyBorder="1" applyAlignment="1" applyProtection="1">
      <alignment horizontal="center"/>
    </xf>
    <xf numFmtId="49" fontId="38" fillId="0" borderId="6" xfId="0" applyNumberFormat="1" applyFont="1" applyBorder="1" applyAlignment="1">
      <alignment horizontal="left"/>
    </xf>
    <xf numFmtId="49" fontId="38" fillId="0" borderId="4" xfId="0" applyNumberFormat="1" applyFont="1" applyBorder="1" applyAlignment="1">
      <alignment horizontal="left"/>
    </xf>
    <xf numFmtId="49" fontId="38" fillId="0" borderId="62" xfId="0" applyNumberFormat="1" applyFont="1" applyBorder="1"/>
    <xf numFmtId="0" fontId="38" fillId="0" borderId="39" xfId="0" applyFont="1" applyBorder="1"/>
    <xf numFmtId="0" fontId="38" fillId="0" borderId="63" xfId="0" applyFont="1" applyBorder="1"/>
    <xf numFmtId="49" fontId="38" fillId="0" borderId="39" xfId="0" applyNumberFormat="1" applyFont="1" applyBorder="1" applyAlignment="1">
      <alignment horizontal="left"/>
    </xf>
    <xf numFmtId="1" fontId="38" fillId="0" borderId="39" xfId="0" applyNumberFormat="1" applyFont="1" applyBorder="1"/>
    <xf numFmtId="1" fontId="38" fillId="0" borderId="39" xfId="0" applyNumberFormat="1" applyFont="1" applyBorder="1" applyAlignment="1">
      <alignment horizontal="center"/>
    </xf>
    <xf numFmtId="0" fontId="38" fillId="0" borderId="39" xfId="0" applyFont="1" applyFill="1" applyBorder="1" applyAlignment="1" applyProtection="1">
      <alignment horizontal="center"/>
    </xf>
    <xf numFmtId="164" fontId="38" fillId="0" borderId="63" xfId="1" applyNumberFormat="1" applyFont="1" applyFill="1" applyBorder="1" applyAlignment="1">
      <alignment horizontal="center"/>
    </xf>
    <xf numFmtId="164" fontId="38" fillId="0" borderId="4" xfId="1" applyNumberFormat="1" applyFont="1" applyFill="1" applyBorder="1" applyAlignment="1">
      <alignment horizontal="center"/>
    </xf>
    <xf numFmtId="49" fontId="1" fillId="0" borderId="42" xfId="0" applyNumberFormat="1" applyFont="1" applyBorder="1"/>
    <xf numFmtId="1" fontId="43" fillId="0" borderId="2" xfId="0" applyNumberFormat="1" applyFont="1" applyBorder="1"/>
    <xf numFmtId="1" fontId="43" fillId="0" borderId="2" xfId="0" applyNumberFormat="1" applyFont="1" applyBorder="1" applyAlignment="1">
      <alignment horizontal="center"/>
    </xf>
    <xf numFmtId="49" fontId="1" fillId="0" borderId="43" xfId="0" applyNumberFormat="1" applyFont="1" applyBorder="1"/>
    <xf numFmtId="49" fontId="1" fillId="0" borderId="18" xfId="0" applyNumberFormat="1" applyFont="1" applyBorder="1"/>
    <xf numFmtId="0" fontId="43" fillId="0" borderId="4" xfId="0" applyFont="1" applyFill="1" applyBorder="1" applyAlignment="1" applyProtection="1">
      <alignment horizontal="center"/>
    </xf>
    <xf numFmtId="0" fontId="38" fillId="0" borderId="2" xfId="0" applyFont="1" applyBorder="1" applyAlignment="1" applyProtection="1">
      <alignment horizontal="center"/>
    </xf>
    <xf numFmtId="49" fontId="1" fillId="0" borderId="35" xfId="0" applyNumberFormat="1" applyFont="1" applyBorder="1" applyAlignment="1">
      <alignment horizontal="right"/>
    </xf>
    <xf numFmtId="49" fontId="38" fillId="0" borderId="1" xfId="0" applyNumberFormat="1" applyFont="1" applyBorder="1"/>
    <xf numFmtId="0" fontId="44" fillId="0" borderId="0" xfId="0" applyFont="1"/>
    <xf numFmtId="0" fontId="37" fillId="0" borderId="0" xfId="0" applyFont="1" applyAlignment="1">
      <alignment horizontal="center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49" fontId="35" fillId="0" borderId="45" xfId="0" applyNumberFormat="1" applyFont="1" applyBorder="1"/>
    <xf numFmtId="0" fontId="35" fillId="0" borderId="0" xfId="0" applyFont="1"/>
    <xf numFmtId="0" fontId="35" fillId="0" borderId="1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49" fontId="35" fillId="0" borderId="49" xfId="0" applyNumberFormat="1" applyFont="1" applyBorder="1"/>
    <xf numFmtId="49" fontId="35" fillId="0" borderId="48" xfId="0" applyNumberFormat="1" applyFont="1" applyBorder="1"/>
    <xf numFmtId="49" fontId="42" fillId="0" borderId="3" xfId="0" applyNumberFormat="1" applyFont="1" applyBorder="1"/>
    <xf numFmtId="49" fontId="43" fillId="0" borderId="8" xfId="0" applyNumberFormat="1" applyFont="1" applyBorder="1"/>
    <xf numFmtId="49" fontId="1" fillId="0" borderId="33" xfId="0" applyNumberFormat="1" applyFont="1" applyBorder="1"/>
    <xf numFmtId="1" fontId="43" fillId="0" borderId="5" xfId="0" applyNumberFormat="1" applyFont="1" applyBorder="1"/>
    <xf numFmtId="1" fontId="43" fillId="0" borderId="33" xfId="0" applyNumberFormat="1" applyFont="1" applyBorder="1" applyAlignment="1">
      <alignment horizontal="center"/>
    </xf>
    <xf numFmtId="0" fontId="43" fillId="0" borderId="5" xfId="0" applyFont="1" applyFill="1" applyBorder="1" applyAlignment="1" applyProtection="1">
      <alignment horizontal="center"/>
    </xf>
    <xf numFmtId="0" fontId="38" fillId="0" borderId="5" xfId="0" applyFont="1" applyBorder="1" applyAlignment="1">
      <alignment horizontal="right"/>
    </xf>
    <xf numFmtId="49" fontId="43" fillId="0" borderId="56" xfId="0" applyNumberFormat="1" applyFont="1" applyBorder="1" applyAlignment="1">
      <alignment horizontal="right"/>
    </xf>
    <xf numFmtId="49" fontId="1" fillId="0" borderId="44" xfId="0" applyNumberFormat="1" applyFont="1" applyBorder="1"/>
    <xf numFmtId="1" fontId="38" fillId="0" borderId="44" xfId="0" applyNumberFormat="1" applyFont="1" applyBorder="1"/>
    <xf numFmtId="0" fontId="43" fillId="0" borderId="6" xfId="2" applyFont="1" applyFill="1" applyBorder="1" applyAlignment="1" applyProtection="1">
      <alignment horizontal="center"/>
    </xf>
    <xf numFmtId="0" fontId="38" fillId="0" borderId="2" xfId="0" applyFont="1" applyBorder="1" applyAlignment="1">
      <alignment horizontal="right"/>
    </xf>
    <xf numFmtId="49" fontId="38" fillId="0" borderId="34" xfId="0" applyNumberFormat="1" applyFont="1" applyBorder="1" applyAlignment="1">
      <alignment horizontal="right"/>
    </xf>
    <xf numFmtId="49" fontId="1" fillId="0" borderId="45" xfId="0" applyNumberFormat="1" applyFont="1" applyBorder="1"/>
    <xf numFmtId="1" fontId="38" fillId="0" borderId="45" xfId="0" applyNumberFormat="1" applyFont="1" applyBorder="1"/>
    <xf numFmtId="0" fontId="38" fillId="0" borderId="3" xfId="0" applyFont="1" applyBorder="1" applyAlignment="1">
      <alignment horizontal="right"/>
    </xf>
    <xf numFmtId="49" fontId="1" fillId="0" borderId="48" xfId="0" applyNumberFormat="1" applyFont="1" applyBorder="1"/>
    <xf numFmtId="1" fontId="38" fillId="0" borderId="48" xfId="0" applyNumberFormat="1" applyFont="1" applyBorder="1"/>
    <xf numFmtId="0" fontId="38" fillId="0" borderId="4" xfId="0" applyFont="1" applyBorder="1" applyAlignment="1">
      <alignment horizontal="right"/>
    </xf>
    <xf numFmtId="49" fontId="38" fillId="0" borderId="36" xfId="0" applyNumberFormat="1" applyFont="1" applyBorder="1" applyAlignment="1">
      <alignment horizontal="right"/>
    </xf>
    <xf numFmtId="49" fontId="1" fillId="0" borderId="0" xfId="0" applyNumberFormat="1" applyFont="1"/>
    <xf numFmtId="0" fontId="38" fillId="0" borderId="6" xfId="0" applyFont="1" applyBorder="1" applyAlignment="1">
      <alignment horizontal="center"/>
    </xf>
    <xf numFmtId="0" fontId="43" fillId="0" borderId="2" xfId="2" applyFont="1" applyFill="1" applyBorder="1" applyAlignment="1" applyProtection="1">
      <alignment horizontal="center"/>
    </xf>
    <xf numFmtId="0" fontId="38" fillId="0" borderId="49" xfId="0" applyFont="1" applyBorder="1"/>
    <xf numFmtId="49" fontId="38" fillId="0" borderId="45" xfId="0" applyNumberFormat="1" applyFont="1" applyBorder="1" applyAlignment="1">
      <alignment horizontal="left"/>
    </xf>
    <xf numFmtId="0" fontId="1" fillId="0" borderId="3" xfId="0" applyFont="1" applyBorder="1"/>
    <xf numFmtId="0" fontId="38" fillId="0" borderId="3" xfId="0" applyFont="1" applyBorder="1" applyAlignment="1">
      <alignment horizontal="center"/>
    </xf>
    <xf numFmtId="49" fontId="38" fillId="0" borderId="45" xfId="0" applyNumberFormat="1" applyFont="1" applyBorder="1"/>
    <xf numFmtId="0" fontId="38" fillId="0" borderId="0" xfId="0" applyFont="1"/>
    <xf numFmtId="0" fontId="38" fillId="0" borderId="1" xfId="0" applyFont="1" applyBorder="1" applyAlignment="1">
      <alignment horizontal="center"/>
    </xf>
    <xf numFmtId="0" fontId="43" fillId="0" borderId="1" xfId="0" applyFont="1" applyBorder="1"/>
    <xf numFmtId="49" fontId="38" fillId="0" borderId="54" xfId="0" applyNumberFormat="1" applyFont="1" applyBorder="1"/>
    <xf numFmtId="0" fontId="38" fillId="0" borderId="4" xfId="0" applyFont="1" applyBorder="1" applyAlignment="1">
      <alignment horizontal="center"/>
    </xf>
    <xf numFmtId="0" fontId="43" fillId="0" borderId="1" xfId="2" applyFont="1" applyFill="1" applyBorder="1" applyAlignment="1" applyProtection="1">
      <alignment horizontal="center"/>
    </xf>
    <xf numFmtId="49" fontId="38" fillId="0" borderId="49" xfId="0" applyNumberFormat="1" applyFont="1" applyBorder="1"/>
    <xf numFmtId="0" fontId="43" fillId="0" borderId="3" xfId="0" applyFont="1" applyBorder="1"/>
    <xf numFmtId="0" fontId="43" fillId="0" borderId="3" xfId="0" applyFont="1" applyFill="1" applyBorder="1" applyAlignment="1" applyProtection="1">
      <alignment horizontal="center"/>
    </xf>
    <xf numFmtId="49" fontId="38" fillId="0" borderId="48" xfId="0" applyNumberFormat="1" applyFont="1" applyBorder="1"/>
    <xf numFmtId="0" fontId="38" fillId="0" borderId="32" xfId="0" applyFont="1" applyFill="1" applyBorder="1" applyAlignment="1" applyProtection="1">
      <alignment horizontal="center"/>
    </xf>
    <xf numFmtId="0" fontId="38" fillId="0" borderId="29" xfId="0" applyFont="1" applyFill="1" applyBorder="1" applyAlignment="1" applyProtection="1">
      <alignment horizontal="center"/>
    </xf>
    <xf numFmtId="1" fontId="1" fillId="0" borderId="3" xfId="0" applyNumberFormat="1" applyFont="1" applyBorder="1"/>
    <xf numFmtId="0" fontId="38" fillId="0" borderId="31" xfId="0" applyFont="1" applyFill="1" applyBorder="1" applyAlignment="1" applyProtection="1">
      <alignment horizontal="center"/>
    </xf>
    <xf numFmtId="0" fontId="38" fillId="0" borderId="2" xfId="0" applyFont="1" applyFill="1" applyBorder="1" applyAlignment="1" applyProtection="1">
      <alignment horizontal="center"/>
    </xf>
    <xf numFmtId="0" fontId="1" fillId="0" borderId="3" xfId="0" applyFont="1" applyBorder="1" applyAlignment="1">
      <alignment horizontal="right"/>
    </xf>
    <xf numFmtId="0" fontId="43" fillId="0" borderId="3" xfId="2" applyFont="1" applyFill="1" applyBorder="1" applyAlignment="1" applyProtection="1">
      <alignment horizontal="center"/>
    </xf>
    <xf numFmtId="49" fontId="43" fillId="0" borderId="2" xfId="0" applyNumberFormat="1" applyFont="1" applyBorder="1"/>
    <xf numFmtId="0" fontId="1" fillId="0" borderId="4" xfId="0" applyFont="1" applyBorder="1" applyAlignment="1">
      <alignment horizontal="right"/>
    </xf>
    <xf numFmtId="49" fontId="1" fillId="0" borderId="36" xfId="0" applyNumberFormat="1" applyFont="1" applyBorder="1" applyAlignment="1">
      <alignment horizontal="right"/>
    </xf>
    <xf numFmtId="49" fontId="43" fillId="0" borderId="3" xfId="0" applyNumberFormat="1" applyFont="1" applyBorder="1"/>
    <xf numFmtId="1" fontId="1" fillId="0" borderId="3" xfId="0" applyNumberFormat="1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38" fillId="0" borderId="41" xfId="0" applyFont="1" applyBorder="1"/>
    <xf numFmtId="0" fontId="38" fillId="0" borderId="2" xfId="0" applyFont="1" applyBorder="1" applyAlignment="1">
      <alignment horizontal="left"/>
    </xf>
    <xf numFmtId="0" fontId="38" fillId="0" borderId="32" xfId="0" applyFont="1" applyBorder="1" applyAlignment="1">
      <alignment horizontal="left"/>
    </xf>
    <xf numFmtId="49" fontId="38" fillId="0" borderId="43" xfId="0" applyNumberFormat="1" applyFont="1" applyBorder="1" applyAlignment="1">
      <alignment horizontal="left"/>
    </xf>
    <xf numFmtId="164" fontId="38" fillId="0" borderId="38" xfId="1" applyNumberFormat="1" applyFont="1" applyFill="1" applyBorder="1" applyAlignment="1">
      <alignment horizontal="right"/>
    </xf>
    <xf numFmtId="165" fontId="1" fillId="0" borderId="42" xfId="0" applyNumberFormat="1" applyFont="1" applyBorder="1" applyAlignment="1">
      <alignment horizontal="right" vertical="center"/>
    </xf>
    <xf numFmtId="0" fontId="38" fillId="3" borderId="38" xfId="0" applyFont="1" applyFill="1" applyBorder="1" applyAlignment="1">
      <alignment horizontal="right" vertical="center"/>
    </xf>
    <xf numFmtId="0" fontId="38" fillId="0" borderId="3" xfId="0" applyFont="1" applyBorder="1" applyAlignment="1">
      <alignment horizontal="left"/>
    </xf>
    <xf numFmtId="0" fontId="38" fillId="0" borderId="29" xfId="0" applyFont="1" applyBorder="1" applyAlignment="1">
      <alignment horizontal="left"/>
    </xf>
    <xf numFmtId="164" fontId="38" fillId="0" borderId="35" xfId="1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right" vertical="center"/>
    </xf>
    <xf numFmtId="0" fontId="38" fillId="3" borderId="35" xfId="0" applyFont="1" applyFill="1" applyBorder="1" applyAlignment="1">
      <alignment horizontal="right" vertical="center"/>
    </xf>
    <xf numFmtId="0" fontId="38" fillId="0" borderId="35" xfId="0" applyFont="1" applyBorder="1" applyAlignment="1">
      <alignment horizontal="left"/>
    </xf>
    <xf numFmtId="49" fontId="38" fillId="0" borderId="47" xfId="0" applyNumberFormat="1" applyFont="1" applyBorder="1"/>
    <xf numFmtId="165" fontId="1" fillId="0" borderId="43" xfId="0" applyNumberFormat="1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64" fontId="38" fillId="0" borderId="34" xfId="1" applyNumberFormat="1" applyFont="1" applyFill="1" applyBorder="1" applyAlignment="1">
      <alignment horizontal="right"/>
    </xf>
    <xf numFmtId="0" fontId="1" fillId="0" borderId="47" xfId="0" applyFont="1" applyBorder="1" applyAlignment="1">
      <alignment horizontal="right" vertical="center"/>
    </xf>
    <xf numFmtId="0" fontId="38" fillId="3" borderId="34" xfId="0" applyFont="1" applyFill="1" applyBorder="1" applyAlignment="1">
      <alignment horizontal="right" vertical="center"/>
    </xf>
    <xf numFmtId="0" fontId="38" fillId="0" borderId="4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164" fontId="38" fillId="0" borderId="36" xfId="1" applyNumberFormat="1" applyFont="1" applyFill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38" fillId="3" borderId="36" xfId="0" applyFont="1" applyFill="1" applyBorder="1" applyAlignment="1">
      <alignment horizontal="right" vertical="center"/>
    </xf>
    <xf numFmtId="0" fontId="38" fillId="0" borderId="43" xfId="0" applyFont="1" applyBorder="1" applyAlignment="1">
      <alignment horizontal="right" vertical="center"/>
    </xf>
    <xf numFmtId="49" fontId="38" fillId="0" borderId="46" xfId="0" applyNumberFormat="1" applyFont="1" applyBorder="1"/>
    <xf numFmtId="0" fontId="38" fillId="0" borderId="36" xfId="0" applyFont="1" applyBorder="1" applyAlignment="1">
      <alignment horizontal="right" vertical="center"/>
    </xf>
    <xf numFmtId="0" fontId="38" fillId="0" borderId="47" xfId="0" applyFont="1" applyBorder="1" applyAlignment="1">
      <alignment horizontal="right" vertical="center"/>
    </xf>
    <xf numFmtId="0" fontId="38" fillId="0" borderId="1" xfId="0" applyFont="1" applyBorder="1" applyAlignment="1">
      <alignment horizontal="left"/>
    </xf>
    <xf numFmtId="0" fontId="38" fillId="0" borderId="30" xfId="0" applyFont="1" applyBorder="1" applyAlignment="1">
      <alignment horizontal="left"/>
    </xf>
    <xf numFmtId="0" fontId="38" fillId="0" borderId="51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0" borderId="1" xfId="0" applyNumberFormat="1" applyFont="1" applyFill="1" applyBorder="1" applyAlignment="1" applyProtection="1">
      <alignment horizontal="center"/>
    </xf>
    <xf numFmtId="0" fontId="1" fillId="0" borderId="36" xfId="0" applyFont="1" applyBorder="1" applyAlignment="1">
      <alignment horizontal="center"/>
    </xf>
    <xf numFmtId="0" fontId="38" fillId="0" borderId="6" xfId="0" applyFont="1" applyBorder="1" applyAlignment="1">
      <alignment horizontal="left"/>
    </xf>
    <xf numFmtId="0" fontId="38" fillId="0" borderId="28" xfId="0" applyFont="1" applyBorder="1" applyAlignment="1">
      <alignment horizontal="left"/>
    </xf>
    <xf numFmtId="0" fontId="38" fillId="0" borderId="6" xfId="0" applyFont="1" applyFill="1" applyBorder="1" applyAlignment="1" applyProtection="1">
      <alignment horizontal="center"/>
    </xf>
    <xf numFmtId="0" fontId="38" fillId="0" borderId="35" xfId="0" applyFont="1" applyBorder="1" applyAlignment="1">
      <alignment horizontal="right" vertical="center"/>
    </xf>
    <xf numFmtId="0" fontId="38" fillId="0" borderId="48" xfId="0" applyFont="1" applyBorder="1" applyAlignment="1">
      <alignment horizontal="left"/>
    </xf>
    <xf numFmtId="16" fontId="38" fillId="0" borderId="4" xfId="0" applyNumberFormat="1" applyFont="1" applyFill="1" applyBorder="1" applyAlignment="1" applyProtection="1">
      <alignment horizontal="center"/>
    </xf>
    <xf numFmtId="0" fontId="1" fillId="0" borderId="6" xfId="0" applyFont="1" applyBorder="1" applyAlignment="1">
      <alignment horizontal="right" vertical="center"/>
    </xf>
    <xf numFmtId="0" fontId="38" fillId="0" borderId="38" xfId="0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164" fontId="38" fillId="0" borderId="32" xfId="1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38" fillId="0" borderId="2" xfId="0" applyFont="1" applyBorder="1" applyAlignment="1">
      <alignment horizontal="right" vertical="center"/>
    </xf>
    <xf numFmtId="0" fontId="38" fillId="0" borderId="34" xfId="0" applyFont="1" applyBorder="1" applyAlignment="1">
      <alignment horizontal="right" vertical="center"/>
    </xf>
    <xf numFmtId="20" fontId="38" fillId="0" borderId="3" xfId="0" applyNumberFormat="1" applyFont="1" applyBorder="1" applyAlignment="1">
      <alignment horizontal="right" vertical="center"/>
    </xf>
    <xf numFmtId="49" fontId="1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1" fontId="1" fillId="0" borderId="2" xfId="0" applyNumberFormat="1" applyFont="1" applyBorder="1" applyAlignment="1">
      <alignment horizontal="center"/>
    </xf>
    <xf numFmtId="0" fontId="1" fillId="0" borderId="29" xfId="0" applyFont="1" applyBorder="1" applyAlignment="1"/>
    <xf numFmtId="0" fontId="31" fillId="0" borderId="35" xfId="0" applyFont="1" applyBorder="1"/>
    <xf numFmtId="49" fontId="1" fillId="0" borderId="1" xfId="0" quotePrefix="1" applyNumberFormat="1" applyFont="1" applyBorder="1"/>
    <xf numFmtId="0" fontId="38" fillId="0" borderId="43" xfId="0" applyFont="1" applyBorder="1"/>
    <xf numFmtId="0" fontId="38" fillId="2" borderId="3" xfId="0" applyFont="1" applyFill="1" applyBorder="1" applyAlignment="1">
      <alignment horizontal="right"/>
    </xf>
    <xf numFmtId="0" fontId="38" fillId="2" borderId="4" xfId="0" applyFont="1" applyFill="1" applyBorder="1" applyAlignment="1">
      <alignment horizontal="right"/>
    </xf>
    <xf numFmtId="0" fontId="1" fillId="0" borderId="38" xfId="0" applyNumberFormat="1" applyFont="1" applyBorder="1" applyAlignment="1">
      <alignment horizontal="right" vertical="center"/>
    </xf>
    <xf numFmtId="0" fontId="1" fillId="0" borderId="34" xfId="0" applyNumberFormat="1" applyFont="1" applyBorder="1" applyAlignment="1">
      <alignment horizontal="right" vertical="center"/>
    </xf>
    <xf numFmtId="0" fontId="1" fillId="0" borderId="35" xfId="0" applyNumberFormat="1" applyFont="1" applyBorder="1" applyAlignment="1">
      <alignment horizontal="right" vertical="center"/>
    </xf>
    <xf numFmtId="0" fontId="1" fillId="0" borderId="36" xfId="0" applyNumberFormat="1" applyFont="1" applyBorder="1" applyAlignment="1">
      <alignment horizontal="right" vertical="center"/>
    </xf>
    <xf numFmtId="0" fontId="38" fillId="0" borderId="34" xfId="0" applyFont="1" applyBorder="1" applyAlignment="1">
      <alignment horizontal="left"/>
    </xf>
    <xf numFmtId="20" fontId="38" fillId="0" borderId="6" xfId="0" applyNumberFormat="1" applyFont="1" applyBorder="1" applyAlignment="1">
      <alignment horizontal="right" vertical="center"/>
    </xf>
    <xf numFmtId="0" fontId="38" fillId="3" borderId="3" xfId="0" applyFont="1" applyFill="1" applyBorder="1" applyAlignment="1">
      <alignment horizontal="right" vertical="center"/>
    </xf>
    <xf numFmtId="0" fontId="38" fillId="0" borderId="36" xfId="0" applyFont="1" applyBorder="1" applyAlignment="1">
      <alignment horizontal="left"/>
    </xf>
    <xf numFmtId="20" fontId="38" fillId="3" borderId="4" xfId="0" applyNumberFormat="1" applyFont="1" applyFill="1" applyBorder="1" applyAlignment="1">
      <alignment horizontal="right" vertical="center"/>
    </xf>
    <xf numFmtId="0" fontId="38" fillId="0" borderId="34" xfId="0" applyFont="1" applyBorder="1" applyAlignment="1">
      <alignment horizontal="right" wrapText="1"/>
    </xf>
    <xf numFmtId="49" fontId="38" fillId="0" borderId="39" xfId="0" applyNumberFormat="1" applyFont="1" applyBorder="1"/>
    <xf numFmtId="0" fontId="38" fillId="0" borderId="37" xfId="0" applyFont="1" applyBorder="1" applyAlignment="1">
      <alignment horizontal="left"/>
    </xf>
    <xf numFmtId="0" fontId="38" fillId="0" borderId="38" xfId="0" applyFont="1" applyBorder="1" applyAlignment="1">
      <alignment horizontal="left"/>
    </xf>
    <xf numFmtId="0" fontId="38" fillId="0" borderId="2" xfId="0" applyFont="1" applyFill="1" applyBorder="1" applyAlignment="1">
      <alignment horizontal="right" vertical="center"/>
    </xf>
    <xf numFmtId="0" fontId="38" fillId="0" borderId="34" xfId="0" applyFont="1" applyFill="1" applyBorder="1" applyAlignment="1">
      <alignment horizontal="right" vertical="center"/>
    </xf>
    <xf numFmtId="0" fontId="38" fillId="0" borderId="3" xfId="0" applyFont="1" applyFill="1" applyBorder="1" applyAlignment="1">
      <alignment horizontal="right" vertical="center"/>
    </xf>
    <xf numFmtId="0" fontId="38" fillId="0" borderId="35" xfId="0" applyFont="1" applyFill="1" applyBorder="1" applyAlignment="1">
      <alignment horizontal="right" vertical="center"/>
    </xf>
    <xf numFmtId="20" fontId="38" fillId="0" borderId="4" xfId="0" applyNumberFormat="1" applyFont="1" applyBorder="1" applyAlignment="1">
      <alignment horizontal="right" vertical="center"/>
    </xf>
    <xf numFmtId="0" fontId="38" fillId="0" borderId="36" xfId="0" applyFont="1" applyFill="1" applyBorder="1" applyAlignment="1">
      <alignment horizontal="right" vertical="center"/>
    </xf>
    <xf numFmtId="49" fontId="38" fillId="0" borderId="40" xfId="0" applyNumberFormat="1" applyFont="1" applyBorder="1"/>
    <xf numFmtId="1" fontId="43" fillId="0" borderId="3" xfId="0" applyNumberFormat="1" applyFont="1" applyBorder="1" applyAlignment="1">
      <alignment horizontal="center"/>
    </xf>
    <xf numFmtId="20" fontId="38" fillId="0" borderId="2" xfId="0" applyNumberFormat="1" applyFont="1" applyBorder="1" applyAlignment="1">
      <alignment horizontal="right" vertical="center"/>
    </xf>
    <xf numFmtId="1" fontId="1" fillId="0" borderId="1" xfId="0" applyNumberFormat="1" applyFont="1" applyBorder="1"/>
    <xf numFmtId="0" fontId="38" fillId="0" borderId="34" xfId="0" applyNumberFormat="1" applyFont="1" applyBorder="1" applyAlignment="1">
      <alignment horizontal="right" vertical="center"/>
    </xf>
    <xf numFmtId="0" fontId="38" fillId="0" borderId="35" xfId="0" applyNumberFormat="1" applyFont="1" applyBorder="1" applyAlignment="1">
      <alignment horizontal="right" vertical="center"/>
    </xf>
    <xf numFmtId="0" fontId="38" fillId="0" borderId="36" xfId="0" applyNumberFormat="1" applyFont="1" applyBorder="1" applyAlignment="1">
      <alignment horizontal="right" vertical="center"/>
    </xf>
    <xf numFmtId="165" fontId="38" fillId="0" borderId="3" xfId="0" applyNumberFormat="1" applyFont="1" applyBorder="1" applyAlignment="1">
      <alignment horizontal="right" vertical="center"/>
    </xf>
    <xf numFmtId="165" fontId="38" fillId="0" borderId="4" xfId="0" applyNumberFormat="1" applyFont="1" applyBorder="1" applyAlignment="1">
      <alignment horizontal="right"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/>
    <xf numFmtId="1" fontId="1" fillId="0" borderId="0" xfId="0" applyNumberFormat="1" applyFont="1"/>
    <xf numFmtId="0" fontId="1" fillId="0" borderId="34" xfId="0" applyNumberFormat="1" applyFont="1" applyBorder="1" applyAlignment="1">
      <alignment horizontal="right"/>
    </xf>
    <xf numFmtId="0" fontId="38" fillId="0" borderId="48" xfId="0" applyFont="1" applyBorder="1"/>
    <xf numFmtId="0" fontId="38" fillId="0" borderId="36" xfId="0" applyFont="1" applyFill="1" applyBorder="1" applyAlignment="1"/>
    <xf numFmtId="20" fontId="1" fillId="0" borderId="43" xfId="0" applyNumberFormat="1" applyFont="1" applyBorder="1" applyAlignment="1">
      <alignment horizontal="right" vertical="center"/>
    </xf>
    <xf numFmtId="0" fontId="1" fillId="0" borderId="35" xfId="0" applyNumberFormat="1" applyFont="1" applyBorder="1" applyAlignment="1">
      <alignment horizontal="right"/>
    </xf>
    <xf numFmtId="49" fontId="1" fillId="0" borderId="39" xfId="0" applyNumberFormat="1" applyFont="1" applyBorder="1"/>
    <xf numFmtId="0" fontId="1" fillId="0" borderId="36" xfId="0" applyFont="1" applyBorder="1"/>
    <xf numFmtId="1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164" fontId="1" fillId="0" borderId="36" xfId="1" applyNumberFormat="1" applyFont="1" applyFill="1" applyBorder="1" applyAlignment="1">
      <alignment horizontal="right"/>
    </xf>
    <xf numFmtId="0" fontId="1" fillId="0" borderId="36" xfId="0" applyNumberFormat="1" applyFont="1" applyBorder="1" applyAlignment="1">
      <alignment horizontal="right"/>
    </xf>
    <xf numFmtId="0" fontId="1" fillId="0" borderId="47" xfId="0" applyNumberFormat="1" applyFont="1" applyFill="1" applyBorder="1" applyAlignment="1">
      <alignment horizontal="right" vertical="center"/>
    </xf>
    <xf numFmtId="0" fontId="1" fillId="0" borderId="34" xfId="0" applyNumberFormat="1" applyFont="1" applyFill="1" applyBorder="1" applyAlignment="1">
      <alignment horizontal="right" vertical="center"/>
    </xf>
    <xf numFmtId="0" fontId="1" fillId="0" borderId="47" xfId="0" applyFont="1" applyBorder="1" applyAlignment="1">
      <alignment horizontal="right"/>
    </xf>
    <xf numFmtId="0" fontId="1" fillId="0" borderId="43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165" fontId="1" fillId="0" borderId="18" xfId="0" applyNumberFormat="1" applyFont="1" applyBorder="1" applyAlignment="1">
      <alignment horizontal="right" vertical="center"/>
    </xf>
    <xf numFmtId="0" fontId="37" fillId="0" borderId="0" xfId="0" applyFont="1"/>
    <xf numFmtId="0" fontId="38" fillId="0" borderId="0" xfId="0" applyFont="1" applyBorder="1"/>
    <xf numFmtId="0" fontId="37" fillId="0" borderId="0" xfId="0" applyFont="1" applyFill="1" applyBorder="1" applyAlignment="1" applyProtection="1"/>
    <xf numFmtId="0" fontId="38" fillId="0" borderId="0" xfId="0" applyFont="1" applyFill="1" applyBorder="1" applyAlignment="1" applyProtection="1"/>
    <xf numFmtId="0" fontId="35" fillId="0" borderId="3" xfId="0" applyFont="1" applyBorder="1" applyAlignment="1">
      <alignment horizontal="left"/>
    </xf>
    <xf numFmtId="0" fontId="35" fillId="0" borderId="6" xfId="0" applyFont="1" applyBorder="1" applyAlignment="1">
      <alignment horizontal="left"/>
    </xf>
    <xf numFmtId="164" fontId="35" fillId="0" borderId="38" xfId="1" applyNumberFormat="1" applyFont="1" applyFill="1" applyBorder="1" applyAlignment="1">
      <alignment horizontal="right"/>
    </xf>
    <xf numFmtId="0" fontId="35" fillId="0" borderId="19" xfId="0" applyFont="1" applyBorder="1" applyAlignment="1">
      <alignment horizontal="right"/>
    </xf>
    <xf numFmtId="49" fontId="35" fillId="0" borderId="19" xfId="0" applyNumberFormat="1" applyFont="1" applyBorder="1" applyAlignment="1">
      <alignment horizontal="right"/>
    </xf>
    <xf numFmtId="164" fontId="35" fillId="0" borderId="35" xfId="1" applyNumberFormat="1" applyFont="1" applyFill="1" applyBorder="1" applyAlignment="1">
      <alignment horizontal="right"/>
    </xf>
    <xf numFmtId="0" fontId="35" fillId="0" borderId="27" xfId="0" applyFont="1" applyBorder="1" applyAlignment="1">
      <alignment horizontal="right"/>
    </xf>
    <xf numFmtId="49" fontId="35" fillId="0" borderId="27" xfId="0" applyNumberFormat="1" applyFont="1" applyBorder="1" applyAlignment="1">
      <alignment horizontal="right"/>
    </xf>
    <xf numFmtId="1" fontId="42" fillId="0" borderId="3" xfId="0" applyNumberFormat="1" applyFont="1" applyBorder="1"/>
    <xf numFmtId="1" fontId="42" fillId="0" borderId="3" xfId="0" applyNumberFormat="1" applyFont="1" applyBorder="1" applyAlignment="1">
      <alignment horizontal="center"/>
    </xf>
    <xf numFmtId="0" fontId="35" fillId="0" borderId="20" xfId="0" applyFont="1" applyBorder="1" applyAlignment="1">
      <alignment horizontal="right"/>
    </xf>
    <xf numFmtId="0" fontId="35" fillId="0" borderId="1" xfId="0" applyFont="1" applyBorder="1" applyAlignment="1">
      <alignment horizontal="left"/>
    </xf>
    <xf numFmtId="164" fontId="35" fillId="0" borderId="36" xfId="1" applyNumberFormat="1" applyFont="1" applyFill="1" applyBorder="1" applyAlignment="1">
      <alignment horizontal="right"/>
    </xf>
    <xf numFmtId="164" fontId="35" fillId="0" borderId="34" xfId="1" applyNumberFormat="1" applyFont="1" applyFill="1" applyBorder="1" applyAlignment="1">
      <alignment horizontal="right"/>
    </xf>
    <xf numFmtId="0" fontId="42" fillId="0" borderId="3" xfId="0" applyFont="1" applyBorder="1" applyAlignment="1">
      <alignment horizontal="left"/>
    </xf>
    <xf numFmtId="0" fontId="42" fillId="0" borderId="3" xfId="0" applyFont="1" applyBorder="1" applyAlignment="1">
      <alignment horizontal="center"/>
    </xf>
    <xf numFmtId="49" fontId="35" fillId="0" borderId="39" xfId="0" applyNumberFormat="1" applyFont="1" applyBorder="1"/>
    <xf numFmtId="0" fontId="35" fillId="0" borderId="39" xfId="0" applyFont="1" applyBorder="1" applyAlignment="1">
      <alignment horizontal="left"/>
    </xf>
    <xf numFmtId="49" fontId="35" fillId="0" borderId="55" xfId="0" applyNumberFormat="1" applyFont="1" applyBorder="1"/>
    <xf numFmtId="0" fontId="35" fillId="0" borderId="39" xfId="0" applyFont="1" applyBorder="1" applyAlignment="1">
      <alignment horizontal="center"/>
    </xf>
    <xf numFmtId="0" fontId="35" fillId="0" borderId="21" xfId="0" applyFont="1" applyBorder="1" applyAlignment="1">
      <alignment horizontal="right"/>
    </xf>
    <xf numFmtId="2" fontId="35" fillId="0" borderId="21" xfId="0" applyNumberFormat="1" applyFont="1" applyBorder="1" applyAlignment="1">
      <alignment horizontal="right"/>
    </xf>
    <xf numFmtId="0" fontId="35" fillId="0" borderId="2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5" fillId="0" borderId="26" xfId="0" applyFont="1" applyBorder="1" applyAlignment="1">
      <alignment horizontal="right"/>
    </xf>
    <xf numFmtId="49" fontId="35" fillId="0" borderId="26" xfId="0" applyNumberFormat="1" applyFont="1" applyBorder="1" applyAlignment="1">
      <alignment horizontal="right"/>
    </xf>
    <xf numFmtId="2" fontId="35" fillId="0" borderId="20" xfId="0" applyNumberFormat="1" applyFont="1" applyBorder="1" applyAlignment="1">
      <alignment horizontal="right"/>
    </xf>
    <xf numFmtId="0" fontId="35" fillId="0" borderId="4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17" xfId="0" applyFont="1" applyBorder="1" applyAlignment="1">
      <alignment horizontal="center"/>
    </xf>
    <xf numFmtId="0" fontId="35" fillId="0" borderId="9" xfId="0" applyFont="1" applyBorder="1" applyAlignment="1">
      <alignment horizontal="center" vertical="center" wrapText="1"/>
    </xf>
    <xf numFmtId="0" fontId="34" fillId="0" borderId="7" xfId="0" applyFont="1" applyBorder="1"/>
    <xf numFmtId="0" fontId="35" fillId="0" borderId="16" xfId="0" applyFont="1" applyBorder="1"/>
    <xf numFmtId="0" fontId="35" fillId="0" borderId="7" xfId="0" applyFont="1" applyBorder="1"/>
    <xf numFmtId="0" fontId="34" fillId="0" borderId="7" xfId="0" applyFont="1" applyBorder="1" applyAlignment="1">
      <alignment wrapText="1"/>
    </xf>
    <xf numFmtId="0" fontId="34" fillId="0" borderId="7" xfId="0" applyFont="1" applyBorder="1" applyAlignment="1">
      <alignment horizontal="center" wrapText="1"/>
    </xf>
    <xf numFmtId="0" fontId="34" fillId="0" borderId="15" xfId="0" applyFont="1" applyBorder="1" applyAlignment="1">
      <alignment horizontal="center"/>
    </xf>
    <xf numFmtId="0" fontId="34" fillId="0" borderId="17" xfId="0" applyFont="1" applyBorder="1" applyAlignment="1">
      <alignment horizontal="left"/>
    </xf>
    <xf numFmtId="0" fontId="34" fillId="0" borderId="9" xfId="0" applyFont="1" applyBorder="1" applyAlignment="1">
      <alignment horizontal="left"/>
    </xf>
    <xf numFmtId="0" fontId="34" fillId="0" borderId="9" xfId="0" applyFont="1" applyBorder="1" applyAlignment="1">
      <alignment wrapText="1"/>
    </xf>
    <xf numFmtId="0" fontId="34" fillId="0" borderId="9" xfId="0" applyFont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left"/>
    </xf>
    <xf numFmtId="0" fontId="35" fillId="0" borderId="10" xfId="0" applyFont="1" applyBorder="1"/>
  </cellXfs>
  <cellStyles count="3">
    <cellStyle name="Normal" xfId="0" builtinId="0"/>
    <cellStyle name="Normal 2" xfId="1"/>
    <cellStyle name="Normal_DOSIS - PAI2001" xfId="2"/>
  </cellStyles>
  <dxfs count="35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47625</xdr:rowOff>
    </xdr:from>
    <xdr:to>
      <xdr:col>3</xdr:col>
      <xdr:colOff>238125</xdr:colOff>
      <xdr:row>6</xdr:row>
      <xdr:rowOff>142875</xdr:rowOff>
    </xdr:to>
    <xdr:pic>
      <xdr:nvPicPr>
        <xdr:cNvPr id="8249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38125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22</xdr:row>
      <xdr:rowOff>152400</xdr:rowOff>
    </xdr:from>
    <xdr:to>
      <xdr:col>3</xdr:col>
      <xdr:colOff>304800</xdr:colOff>
      <xdr:row>28</xdr:row>
      <xdr:rowOff>114300</xdr:rowOff>
    </xdr:to>
    <xdr:pic>
      <xdr:nvPicPr>
        <xdr:cNvPr id="8250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4991100"/>
          <a:ext cx="11334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64</xdr:row>
      <xdr:rowOff>161925</xdr:rowOff>
    </xdr:from>
    <xdr:to>
      <xdr:col>3</xdr:col>
      <xdr:colOff>333375</xdr:colOff>
      <xdr:row>71</xdr:row>
      <xdr:rowOff>9525</xdr:rowOff>
    </xdr:to>
    <xdr:pic>
      <xdr:nvPicPr>
        <xdr:cNvPr id="8251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4916150"/>
          <a:ext cx="113347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99</xdr:row>
      <xdr:rowOff>161925</xdr:rowOff>
    </xdr:from>
    <xdr:to>
      <xdr:col>3</xdr:col>
      <xdr:colOff>257175</xdr:colOff>
      <xdr:row>104</xdr:row>
      <xdr:rowOff>180975</xdr:rowOff>
    </xdr:to>
    <xdr:pic>
      <xdr:nvPicPr>
        <xdr:cNvPr id="8252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3107650"/>
          <a:ext cx="10382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146</xdr:row>
      <xdr:rowOff>66675</xdr:rowOff>
    </xdr:from>
    <xdr:to>
      <xdr:col>3</xdr:col>
      <xdr:colOff>247650</xdr:colOff>
      <xdr:row>151</xdr:row>
      <xdr:rowOff>161925</xdr:rowOff>
    </xdr:to>
    <xdr:pic>
      <xdr:nvPicPr>
        <xdr:cNvPr id="8253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34232850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178</xdr:row>
      <xdr:rowOff>76200</xdr:rowOff>
    </xdr:from>
    <xdr:to>
      <xdr:col>3</xdr:col>
      <xdr:colOff>247650</xdr:colOff>
      <xdr:row>183</xdr:row>
      <xdr:rowOff>171450</xdr:rowOff>
    </xdr:to>
    <xdr:pic>
      <xdr:nvPicPr>
        <xdr:cNvPr id="8254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41690925"/>
          <a:ext cx="1038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152400</xdr:rowOff>
    </xdr:from>
    <xdr:to>
      <xdr:col>2</xdr:col>
      <xdr:colOff>104776</xdr:colOff>
      <xdr:row>6</xdr:row>
      <xdr:rowOff>76200</xdr:rowOff>
    </xdr:to>
    <xdr:pic>
      <xdr:nvPicPr>
        <xdr:cNvPr id="6331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1" y="571500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1</xdr:col>
      <xdr:colOff>771525</xdr:colOff>
      <xdr:row>4</xdr:row>
      <xdr:rowOff>47626</xdr:rowOff>
    </xdr:to>
    <xdr:pic>
      <xdr:nvPicPr>
        <xdr:cNvPr id="1201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200026"/>
          <a:ext cx="7715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1</xdr:col>
      <xdr:colOff>885825</xdr:colOff>
      <xdr:row>4</xdr:row>
      <xdr:rowOff>19051</xdr:rowOff>
    </xdr:to>
    <xdr:pic>
      <xdr:nvPicPr>
        <xdr:cNvPr id="2225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9525"/>
          <a:ext cx="885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0</xdr:rowOff>
    </xdr:from>
    <xdr:to>
      <xdr:col>1</xdr:col>
      <xdr:colOff>800100</xdr:colOff>
      <xdr:row>3</xdr:row>
      <xdr:rowOff>161925</xdr:rowOff>
    </xdr:to>
    <xdr:pic>
      <xdr:nvPicPr>
        <xdr:cNvPr id="3537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6" y="190500"/>
          <a:ext cx="7810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714375</xdr:colOff>
      <xdr:row>3</xdr:row>
      <xdr:rowOff>28575</xdr:rowOff>
    </xdr:to>
    <xdr:pic>
      <xdr:nvPicPr>
        <xdr:cNvPr id="4273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"/>
          <a:ext cx="714375" cy="600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Y195"/>
  <sheetViews>
    <sheetView topLeftCell="A31" workbookViewId="0">
      <selection activeCell="A17" sqref="A17"/>
    </sheetView>
  </sheetViews>
  <sheetFormatPr baseColWidth="10" defaultRowHeight="15"/>
  <cols>
    <col min="1" max="1" width="6.5546875" customWidth="1"/>
    <col min="2" max="2" width="2.77734375" customWidth="1"/>
    <col min="3" max="3" width="7" customWidth="1"/>
    <col min="4" max="4" width="20.44140625" customWidth="1"/>
    <col min="5" max="5" width="9" customWidth="1"/>
    <col min="6" max="6" width="8.21875" customWidth="1"/>
    <col min="7" max="7" width="8" customWidth="1"/>
    <col min="8" max="8" width="7.21875" customWidth="1"/>
    <col min="9" max="9" width="5.44140625" customWidth="1"/>
    <col min="10" max="11" width="4.77734375" customWidth="1"/>
    <col min="12" max="12" width="7.33203125" customWidth="1"/>
    <col min="13" max="13" width="9.109375" customWidth="1"/>
    <col min="14" max="14" width="7.77734375" customWidth="1"/>
    <col min="15" max="15" width="7.6640625" customWidth="1"/>
    <col min="16" max="16" width="4.77734375" customWidth="1"/>
    <col min="17" max="17" width="5.33203125" customWidth="1"/>
    <col min="18" max="19" width="4.77734375" customWidth="1"/>
  </cols>
  <sheetData>
    <row r="8" spans="2:25" ht="15.75">
      <c r="B8" s="147" t="s">
        <v>1147</v>
      </c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16"/>
      <c r="N8" s="116"/>
      <c r="O8" s="116"/>
      <c r="P8" s="116"/>
      <c r="Q8" s="116"/>
      <c r="R8" s="116"/>
      <c r="S8" s="83"/>
    </row>
    <row r="9" spans="2:25" ht="15.75">
      <c r="B9" s="146" t="s">
        <v>1148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18"/>
      <c r="N9" s="118"/>
      <c r="O9" s="118"/>
      <c r="P9" s="118"/>
      <c r="Q9" s="118"/>
      <c r="R9" s="118"/>
      <c r="S9" s="93"/>
    </row>
    <row r="10" spans="2:25" ht="20.100000000000001" customHeight="1">
      <c r="B10" s="117"/>
      <c r="C10" s="109"/>
      <c r="D10" s="149" t="s">
        <v>120</v>
      </c>
      <c r="E10" s="154" t="s">
        <v>391</v>
      </c>
      <c r="F10" s="12" t="s">
        <v>1</v>
      </c>
      <c r="G10" s="11" t="s">
        <v>358</v>
      </c>
      <c r="H10" s="151" t="s">
        <v>357</v>
      </c>
      <c r="I10" s="152"/>
      <c r="J10" s="152"/>
      <c r="K10" s="152"/>
      <c r="L10" s="153"/>
      <c r="T10" s="48"/>
      <c r="U10" s="148"/>
      <c r="V10" s="148"/>
      <c r="W10" s="148"/>
      <c r="X10" s="148"/>
      <c r="Y10" s="148"/>
    </row>
    <row r="11" spans="2:25" ht="20.100000000000001" customHeight="1">
      <c r="B11" s="107" t="s">
        <v>358</v>
      </c>
      <c r="C11" s="108" t="s">
        <v>420</v>
      </c>
      <c r="D11" s="150"/>
      <c r="E11" s="155"/>
      <c r="F11" s="18" t="s">
        <v>377</v>
      </c>
      <c r="G11" s="16" t="s">
        <v>392</v>
      </c>
      <c r="H11" s="15" t="s">
        <v>413</v>
      </c>
      <c r="I11" s="14" t="s">
        <v>356</v>
      </c>
      <c r="J11" s="14" t="s">
        <v>375</v>
      </c>
      <c r="K11" s="15" t="s">
        <v>123</v>
      </c>
      <c r="L11" s="11" t="s">
        <v>124</v>
      </c>
      <c r="T11" s="48"/>
      <c r="U11" s="48"/>
      <c r="V11" s="49"/>
      <c r="W11" s="49"/>
      <c r="X11" s="48"/>
      <c r="Y11" s="48"/>
    </row>
    <row r="12" spans="2:25" ht="20.100000000000001" customHeight="1">
      <c r="B12" s="100"/>
      <c r="C12" s="71"/>
      <c r="D12" s="17" t="s">
        <v>1</v>
      </c>
      <c r="E12" s="124">
        <v>958351</v>
      </c>
      <c r="F12" s="13">
        <f>+F13+F14+F15+F16+F17+F18+F19+F20</f>
        <v>109</v>
      </c>
      <c r="G12" s="13">
        <f>+G13+G14+G15+G16+G17+G18+G19+G20</f>
        <v>47</v>
      </c>
      <c r="H12" s="13">
        <f>+I12+J12+K12+L12</f>
        <v>257</v>
      </c>
      <c r="I12" s="13">
        <f>+I13+I14+I15+I16+I17+I18+I19+I20</f>
        <v>5</v>
      </c>
      <c r="J12" s="13">
        <f>+J13+J14+J15+J16+J17+J18+J19+J20</f>
        <v>1</v>
      </c>
      <c r="K12" s="13">
        <f>+K13+K14+K15+K16+K17+K18+K19+K20</f>
        <v>65</v>
      </c>
      <c r="L12" s="13">
        <f>+L13+L14+L15+L16+L17+L18+L19+L20</f>
        <v>186</v>
      </c>
      <c r="T12" s="50"/>
      <c r="U12" s="50"/>
      <c r="V12" s="50"/>
      <c r="W12" s="50"/>
      <c r="X12" s="50"/>
      <c r="Y12" s="50"/>
    </row>
    <row r="13" spans="2:25" ht="20.100000000000001" customHeight="1">
      <c r="B13" s="138">
        <v>1</v>
      </c>
      <c r="C13" s="139">
        <v>40100</v>
      </c>
      <c r="D13" s="38" t="s">
        <v>65</v>
      </c>
      <c r="E13" s="130">
        <v>958351</v>
      </c>
      <c r="F13" s="41">
        <v>29</v>
      </c>
      <c r="G13" s="44" t="s">
        <v>373</v>
      </c>
      <c r="H13" s="96">
        <f t="shared" ref="H13:H18" si="0">+I13+J13+K13+L13</f>
        <v>110</v>
      </c>
      <c r="I13" s="47">
        <v>2</v>
      </c>
      <c r="J13" s="47" t="s">
        <v>364</v>
      </c>
      <c r="K13" s="47" t="s">
        <v>1149</v>
      </c>
      <c r="L13" s="122" t="s">
        <v>1150</v>
      </c>
      <c r="T13" s="51"/>
      <c r="U13" s="51"/>
      <c r="V13" s="51"/>
      <c r="W13" s="51"/>
      <c r="X13" s="51"/>
      <c r="Y13" s="51"/>
    </row>
    <row r="14" spans="2:25" ht="20.100000000000001" customHeight="1">
      <c r="B14" s="136">
        <v>2</v>
      </c>
      <c r="C14" s="133">
        <v>40200</v>
      </c>
      <c r="D14" s="39" t="s">
        <v>3</v>
      </c>
      <c r="E14" s="131">
        <v>58365</v>
      </c>
      <c r="F14" s="42" t="s">
        <v>359</v>
      </c>
      <c r="G14" s="45" t="s">
        <v>411</v>
      </c>
      <c r="H14" s="42">
        <f t="shared" si="0"/>
        <v>21</v>
      </c>
      <c r="I14" s="45" t="s">
        <v>364</v>
      </c>
      <c r="J14" s="45" t="s">
        <v>367</v>
      </c>
      <c r="K14" s="45" t="s">
        <v>370</v>
      </c>
      <c r="L14" s="45" t="s">
        <v>369</v>
      </c>
      <c r="T14" s="51"/>
      <c r="U14" s="51"/>
      <c r="V14" s="51"/>
      <c r="W14" s="51"/>
      <c r="X14" s="51"/>
      <c r="Y14" s="51"/>
    </row>
    <row r="15" spans="2:25" ht="20.100000000000001" customHeight="1">
      <c r="B15" s="136">
        <v>3</v>
      </c>
      <c r="C15" s="133">
        <v>40300</v>
      </c>
      <c r="D15" s="39" t="s">
        <v>12</v>
      </c>
      <c r="E15" s="131">
        <v>40373</v>
      </c>
      <c r="F15" s="42" t="s">
        <v>360</v>
      </c>
      <c r="G15" s="45" t="s">
        <v>368</v>
      </c>
      <c r="H15" s="41">
        <f t="shared" si="0"/>
        <v>17</v>
      </c>
      <c r="I15" s="45" t="s">
        <v>367</v>
      </c>
      <c r="J15" s="45" t="s">
        <v>367</v>
      </c>
      <c r="K15" s="45" t="s">
        <v>370</v>
      </c>
      <c r="L15" s="45" t="s">
        <v>360</v>
      </c>
      <c r="T15" s="51"/>
      <c r="U15" s="51"/>
      <c r="V15" s="51"/>
      <c r="W15" s="51"/>
      <c r="X15" s="51"/>
      <c r="Y15" s="51"/>
    </row>
    <row r="16" spans="2:25" ht="20.100000000000001" customHeight="1">
      <c r="B16" s="136">
        <v>4</v>
      </c>
      <c r="C16" s="133">
        <v>40400</v>
      </c>
      <c r="D16" s="39" t="s">
        <v>28</v>
      </c>
      <c r="E16" s="131">
        <v>38782</v>
      </c>
      <c r="F16" s="42" t="s">
        <v>361</v>
      </c>
      <c r="G16" s="45" t="s">
        <v>366</v>
      </c>
      <c r="H16" s="41">
        <f t="shared" si="0"/>
        <v>31</v>
      </c>
      <c r="I16" s="45" t="s">
        <v>364</v>
      </c>
      <c r="J16" s="45" t="s">
        <v>367</v>
      </c>
      <c r="K16" s="45" t="s">
        <v>359</v>
      </c>
      <c r="L16" s="52" t="s">
        <v>1154</v>
      </c>
      <c r="T16" s="51"/>
      <c r="U16" s="51"/>
      <c r="V16" s="51"/>
      <c r="W16" s="51"/>
      <c r="X16" s="51"/>
      <c r="Y16" s="51"/>
    </row>
    <row r="17" spans="2:25" ht="20.100000000000001" customHeight="1">
      <c r="B17" s="136">
        <v>5</v>
      </c>
      <c r="C17" s="133">
        <v>40500</v>
      </c>
      <c r="D17" s="84" t="s">
        <v>97</v>
      </c>
      <c r="E17" s="131">
        <v>91603</v>
      </c>
      <c r="F17" s="41" t="s">
        <v>394</v>
      </c>
      <c r="G17" s="54" t="s">
        <v>366</v>
      </c>
      <c r="H17" s="41">
        <f>+I17+J17+K17+L17</f>
        <v>33</v>
      </c>
      <c r="I17" s="54" t="s">
        <v>364</v>
      </c>
      <c r="J17" s="54" t="s">
        <v>367</v>
      </c>
      <c r="K17" s="54" t="s">
        <v>374</v>
      </c>
      <c r="L17" s="54" t="s">
        <v>412</v>
      </c>
      <c r="T17" s="51"/>
      <c r="U17" s="51"/>
      <c r="V17" s="51"/>
      <c r="W17" s="51"/>
      <c r="X17" s="51"/>
      <c r="Y17" s="51"/>
    </row>
    <row r="18" spans="2:25" ht="20.100000000000001" customHeight="1">
      <c r="B18" s="136">
        <v>6</v>
      </c>
      <c r="C18" s="133">
        <v>40600</v>
      </c>
      <c r="D18" s="39" t="s">
        <v>121</v>
      </c>
      <c r="E18" s="131">
        <v>18141</v>
      </c>
      <c r="F18" s="42" t="s">
        <v>359</v>
      </c>
      <c r="G18" s="45" t="s">
        <v>372</v>
      </c>
      <c r="H18" s="41">
        <f t="shared" si="0"/>
        <v>14</v>
      </c>
      <c r="I18" s="45" t="s">
        <v>367</v>
      </c>
      <c r="J18" s="45" t="s">
        <v>367</v>
      </c>
      <c r="K18" s="45" t="s">
        <v>1155</v>
      </c>
      <c r="L18" s="45" t="s">
        <v>363</v>
      </c>
      <c r="T18" s="51"/>
      <c r="U18" s="51"/>
      <c r="V18" s="51"/>
      <c r="W18" s="51"/>
      <c r="X18" s="51"/>
      <c r="Y18" s="51"/>
    </row>
    <row r="19" spans="2:25" ht="20.100000000000001" customHeight="1">
      <c r="B19" s="125">
        <v>7</v>
      </c>
      <c r="C19" s="134">
        <v>40700</v>
      </c>
      <c r="D19" s="126" t="s">
        <v>59</v>
      </c>
      <c r="E19" s="131">
        <v>52776</v>
      </c>
      <c r="F19" s="127" t="s">
        <v>362</v>
      </c>
      <c r="G19" s="128" t="s">
        <v>368</v>
      </c>
      <c r="H19" s="127">
        <f>+I19+J19+K19+L19</f>
        <v>13</v>
      </c>
      <c r="I19" s="128">
        <v>0</v>
      </c>
      <c r="J19" s="128" t="s">
        <v>367</v>
      </c>
      <c r="K19" s="128" t="s">
        <v>371</v>
      </c>
      <c r="L19" s="129" t="s">
        <v>359</v>
      </c>
      <c r="T19" s="51"/>
      <c r="U19" s="51"/>
      <c r="V19" s="51"/>
      <c r="W19" s="51"/>
      <c r="X19" s="51"/>
      <c r="Y19" s="51"/>
    </row>
    <row r="20" spans="2:25" ht="20.100000000000001" customHeight="1">
      <c r="B20" s="137">
        <v>8</v>
      </c>
      <c r="C20" s="135">
        <v>40800</v>
      </c>
      <c r="D20" s="40" t="s">
        <v>122</v>
      </c>
      <c r="E20" s="132">
        <v>14789</v>
      </c>
      <c r="F20" s="43" t="s">
        <v>363</v>
      </c>
      <c r="G20" s="46" t="s">
        <v>372</v>
      </c>
      <c r="H20" s="43">
        <f>+I20+J20+K20+L20</f>
        <v>18</v>
      </c>
      <c r="I20" s="46">
        <v>0</v>
      </c>
      <c r="J20" s="46" t="s">
        <v>367</v>
      </c>
      <c r="K20" s="46" t="s">
        <v>376</v>
      </c>
      <c r="L20" s="46" t="s">
        <v>369</v>
      </c>
      <c r="T20" s="51"/>
      <c r="U20" s="51"/>
      <c r="V20" s="51"/>
      <c r="W20" s="51"/>
      <c r="X20" s="51"/>
      <c r="Y20" s="51"/>
    </row>
    <row r="21" spans="2:25">
      <c r="B21" s="95" t="s">
        <v>1161</v>
      </c>
      <c r="D21" s="95"/>
      <c r="E21" s="36"/>
      <c r="T21" s="2"/>
      <c r="U21" s="2"/>
      <c r="V21" s="2"/>
      <c r="W21" s="2"/>
      <c r="X21" s="2"/>
      <c r="Y21" s="2"/>
    </row>
    <row r="22" spans="2:25">
      <c r="D22" s="95"/>
      <c r="E22" s="36"/>
      <c r="T22" s="2"/>
      <c r="U22" s="2"/>
      <c r="V22" s="2"/>
      <c r="W22" s="2"/>
      <c r="X22" s="2"/>
      <c r="Y22" s="2"/>
    </row>
    <row r="23" spans="2:25">
      <c r="D23" s="95"/>
      <c r="E23" s="36"/>
      <c r="T23" s="2"/>
      <c r="U23" s="2"/>
      <c r="V23" s="2"/>
      <c r="W23" s="2"/>
      <c r="X23" s="2"/>
      <c r="Y23" s="2"/>
    </row>
    <row r="24" spans="2:25">
      <c r="D24" s="95"/>
      <c r="E24" s="36"/>
      <c r="T24" s="2"/>
      <c r="U24" s="2"/>
      <c r="V24" s="2"/>
      <c r="W24" s="2"/>
      <c r="X24" s="2"/>
      <c r="Y24" s="2"/>
    </row>
    <row r="25" spans="2:25">
      <c r="D25" s="95"/>
      <c r="E25" s="36"/>
      <c r="T25" s="2"/>
      <c r="U25" s="2"/>
      <c r="V25" s="2"/>
      <c r="W25" s="2"/>
      <c r="X25" s="2"/>
      <c r="Y25" s="2"/>
    </row>
    <row r="26" spans="2:25">
      <c r="D26" s="95"/>
      <c r="E26" s="36"/>
      <c r="T26" s="2"/>
      <c r="U26" s="2"/>
      <c r="V26" s="2"/>
      <c r="W26" s="2"/>
      <c r="X26" s="2"/>
      <c r="Y26" s="2"/>
    </row>
    <row r="27" spans="2:25">
      <c r="D27" s="95"/>
      <c r="E27" s="36"/>
      <c r="T27" s="2"/>
      <c r="U27" s="2"/>
      <c r="V27" s="2"/>
      <c r="W27" s="2"/>
      <c r="X27" s="2"/>
      <c r="Y27" s="2"/>
    </row>
    <row r="28" spans="2:25">
      <c r="D28" s="95"/>
      <c r="E28" s="36"/>
      <c r="T28" s="2"/>
      <c r="U28" s="2"/>
      <c r="V28" s="2"/>
      <c r="W28" s="2"/>
      <c r="X28" s="2"/>
      <c r="Y28" s="2"/>
    </row>
    <row r="29" spans="2:25">
      <c r="D29" s="95"/>
      <c r="E29" s="36"/>
      <c r="T29" s="2"/>
      <c r="U29" s="2"/>
      <c r="V29" s="2"/>
      <c r="W29" s="2"/>
      <c r="X29" s="2"/>
      <c r="Y29" s="2"/>
    </row>
    <row r="30" spans="2:25" ht="15.75">
      <c r="B30" s="147" t="s">
        <v>1145</v>
      </c>
      <c r="C30" s="147"/>
      <c r="D30" s="147"/>
      <c r="E30" s="147"/>
      <c r="F30" s="147"/>
      <c r="G30" s="147"/>
      <c r="H30" s="147"/>
      <c r="I30" s="147"/>
      <c r="J30" s="147"/>
      <c r="K30" s="147"/>
      <c r="L30" s="116"/>
      <c r="M30" s="116"/>
      <c r="N30" s="116"/>
      <c r="O30" s="116"/>
      <c r="P30" s="116"/>
      <c r="Q30" s="116"/>
      <c r="R30" s="116"/>
      <c r="S30" s="83"/>
    </row>
    <row r="31" spans="2:25" ht="15.75">
      <c r="B31" s="146" t="s">
        <v>1146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16"/>
      <c r="M31" s="116"/>
      <c r="N31" s="116"/>
      <c r="O31" s="116"/>
      <c r="P31" s="116"/>
      <c r="Q31" s="116"/>
      <c r="R31" s="116"/>
      <c r="S31" s="83"/>
    </row>
    <row r="32" spans="2:25" ht="29.25" customHeight="1">
      <c r="B32" s="107" t="s">
        <v>358</v>
      </c>
      <c r="C32" s="108" t="s">
        <v>420</v>
      </c>
      <c r="D32" s="107" t="s">
        <v>410</v>
      </c>
      <c r="E32" s="108" t="s">
        <v>391</v>
      </c>
      <c r="F32" s="110" t="s">
        <v>396</v>
      </c>
      <c r="G32" s="110" t="s">
        <v>414</v>
      </c>
      <c r="H32" s="112" t="s">
        <v>395</v>
      </c>
      <c r="I32" s="106" t="s">
        <v>375</v>
      </c>
      <c r="J32" s="123" t="s">
        <v>123</v>
      </c>
      <c r="K32" s="123" t="s">
        <v>124</v>
      </c>
      <c r="S32" s="88"/>
    </row>
    <row r="33" spans="2:19" ht="20.100000000000001" customHeight="1">
      <c r="B33" s="67"/>
      <c r="C33" s="67"/>
      <c r="D33" s="68" t="s">
        <v>65</v>
      </c>
      <c r="E33" s="69">
        <v>936464</v>
      </c>
      <c r="F33" s="68">
        <f t="shared" ref="F33:K33" si="1">SUM(F34:F62)</f>
        <v>23</v>
      </c>
      <c r="G33" s="68">
        <f t="shared" si="1"/>
        <v>110</v>
      </c>
      <c r="H33" s="68">
        <f t="shared" si="1"/>
        <v>2</v>
      </c>
      <c r="I33" s="68">
        <f t="shared" si="1"/>
        <v>1</v>
      </c>
      <c r="J33" s="68">
        <f t="shared" si="1"/>
        <v>32</v>
      </c>
      <c r="K33" s="68">
        <f t="shared" si="1"/>
        <v>75</v>
      </c>
      <c r="S33" s="85"/>
    </row>
    <row r="34" spans="2:19" ht="20.100000000000001" customHeight="1">
      <c r="B34" s="64">
        <v>1</v>
      </c>
      <c r="C34" s="22" t="s">
        <v>476</v>
      </c>
      <c r="D34" s="65" t="s">
        <v>65</v>
      </c>
      <c r="E34" s="97">
        <v>57597</v>
      </c>
      <c r="F34" s="66">
        <v>0</v>
      </c>
      <c r="G34" s="66">
        <f>+H34+I34+J34+K34</f>
        <v>3</v>
      </c>
      <c r="H34" s="66">
        <v>2</v>
      </c>
      <c r="I34" s="66">
        <v>1</v>
      </c>
      <c r="J34" s="66">
        <v>0</v>
      </c>
      <c r="K34" s="66">
        <v>0</v>
      </c>
      <c r="S34" s="89"/>
    </row>
    <row r="35" spans="2:19" ht="20.100000000000001" customHeight="1">
      <c r="B35" s="56">
        <v>2</v>
      </c>
      <c r="C35" s="19" t="s">
        <v>450</v>
      </c>
      <c r="D35" s="92" t="s">
        <v>77</v>
      </c>
      <c r="E35" s="57">
        <v>79444</v>
      </c>
      <c r="F35" s="76">
        <v>1</v>
      </c>
      <c r="G35" s="76">
        <f t="shared" ref="G35:G62" si="2">+H35+I35+J35+K35</f>
        <v>6</v>
      </c>
      <c r="H35" s="76">
        <v>0</v>
      </c>
      <c r="I35" s="76">
        <v>0</v>
      </c>
      <c r="J35" s="76">
        <v>2</v>
      </c>
      <c r="K35" s="76">
        <v>4</v>
      </c>
      <c r="S35" s="86"/>
    </row>
    <row r="36" spans="2:19" ht="20.100000000000001" customHeight="1">
      <c r="B36" s="56">
        <v>3</v>
      </c>
      <c r="C36" s="21" t="s">
        <v>439</v>
      </c>
      <c r="D36" s="92" t="s">
        <v>66</v>
      </c>
      <c r="E36" s="57">
        <v>85794</v>
      </c>
      <c r="F36" s="76">
        <v>2</v>
      </c>
      <c r="G36" s="76">
        <f t="shared" si="2"/>
        <v>6</v>
      </c>
      <c r="H36" s="76">
        <v>0</v>
      </c>
      <c r="I36" s="76">
        <v>0</v>
      </c>
      <c r="J36" s="76">
        <v>2</v>
      </c>
      <c r="K36" s="76">
        <v>4</v>
      </c>
      <c r="S36" s="86"/>
    </row>
    <row r="37" spans="2:19" ht="20.100000000000001" customHeight="1">
      <c r="B37" s="56">
        <v>4</v>
      </c>
      <c r="C37" s="21" t="s">
        <v>440</v>
      </c>
      <c r="D37" s="92" t="s">
        <v>67</v>
      </c>
      <c r="E37" s="57">
        <v>135101</v>
      </c>
      <c r="F37" s="76">
        <v>3</v>
      </c>
      <c r="G37" s="76">
        <f t="shared" si="2"/>
        <v>12</v>
      </c>
      <c r="H37" s="76">
        <v>0</v>
      </c>
      <c r="I37" s="76">
        <v>0</v>
      </c>
      <c r="J37" s="76">
        <v>3</v>
      </c>
      <c r="K37" s="76">
        <v>9</v>
      </c>
      <c r="S37" s="86"/>
    </row>
    <row r="38" spans="2:19" ht="20.100000000000001" customHeight="1">
      <c r="B38" s="56">
        <v>5</v>
      </c>
      <c r="C38" s="21" t="s">
        <v>456</v>
      </c>
      <c r="D38" s="92" t="s">
        <v>83</v>
      </c>
      <c r="E38" s="57">
        <v>8292</v>
      </c>
      <c r="F38" s="76">
        <v>1</v>
      </c>
      <c r="G38" s="76">
        <f t="shared" si="2"/>
        <v>1</v>
      </c>
      <c r="H38" s="76">
        <v>0</v>
      </c>
      <c r="I38" s="76">
        <v>0</v>
      </c>
      <c r="J38" s="76">
        <v>1</v>
      </c>
      <c r="K38" s="76">
        <v>0</v>
      </c>
      <c r="S38" s="89"/>
    </row>
    <row r="39" spans="2:19" ht="20.100000000000001" customHeight="1">
      <c r="B39" s="56">
        <v>6</v>
      </c>
      <c r="C39" s="21" t="s">
        <v>454</v>
      </c>
      <c r="D39" s="92" t="s">
        <v>78</v>
      </c>
      <c r="E39" s="57">
        <v>2874</v>
      </c>
      <c r="F39" s="76">
        <v>1</v>
      </c>
      <c r="G39" s="76">
        <f t="shared" si="2"/>
        <v>2</v>
      </c>
      <c r="H39" s="76">
        <v>0</v>
      </c>
      <c r="I39" s="76">
        <v>0</v>
      </c>
      <c r="J39" s="76">
        <v>1</v>
      </c>
      <c r="K39" s="76">
        <v>1</v>
      </c>
      <c r="S39" s="86"/>
    </row>
    <row r="40" spans="2:19" ht="20.100000000000001" customHeight="1">
      <c r="B40" s="56">
        <v>7</v>
      </c>
      <c r="C40" s="21" t="s">
        <v>463</v>
      </c>
      <c r="D40" s="92" t="s">
        <v>397</v>
      </c>
      <c r="E40" s="57">
        <v>48029</v>
      </c>
      <c r="F40" s="76">
        <v>1</v>
      </c>
      <c r="G40" s="76">
        <f t="shared" si="2"/>
        <v>8</v>
      </c>
      <c r="H40" s="76">
        <v>0</v>
      </c>
      <c r="I40" s="76">
        <v>0</v>
      </c>
      <c r="J40" s="76">
        <v>1</v>
      </c>
      <c r="K40" s="76">
        <v>7</v>
      </c>
      <c r="S40" s="86"/>
    </row>
    <row r="41" spans="2:19" ht="20.100000000000001" customHeight="1">
      <c r="B41" s="56">
        <v>8</v>
      </c>
      <c r="C41" s="21" t="s">
        <v>467</v>
      </c>
      <c r="D41" s="79" t="s">
        <v>91</v>
      </c>
      <c r="E41" s="57">
        <v>28065</v>
      </c>
      <c r="F41" s="76">
        <v>2</v>
      </c>
      <c r="G41" s="76">
        <f t="shared" si="2"/>
        <v>9</v>
      </c>
      <c r="H41" s="76">
        <v>0</v>
      </c>
      <c r="I41" s="76">
        <v>0</v>
      </c>
      <c r="J41" s="76">
        <v>2</v>
      </c>
      <c r="K41" s="76">
        <v>7</v>
      </c>
      <c r="S41" s="86"/>
    </row>
    <row r="42" spans="2:19" ht="20.100000000000001" customHeight="1">
      <c r="B42" s="56">
        <v>9</v>
      </c>
      <c r="C42" s="21" t="s">
        <v>451</v>
      </c>
      <c r="D42" s="79" t="s">
        <v>80</v>
      </c>
      <c r="E42" s="57">
        <v>53112</v>
      </c>
      <c r="F42" s="76">
        <v>2</v>
      </c>
      <c r="G42" s="76">
        <f t="shared" si="2"/>
        <v>6</v>
      </c>
      <c r="H42" s="76">
        <v>0</v>
      </c>
      <c r="I42" s="76">
        <v>0</v>
      </c>
      <c r="J42" s="76">
        <v>2</v>
      </c>
      <c r="K42" s="76">
        <v>4</v>
      </c>
      <c r="S42" s="86"/>
    </row>
    <row r="43" spans="2:19" ht="20.100000000000001" customHeight="1">
      <c r="B43" s="56">
        <v>10</v>
      </c>
      <c r="C43" s="21" t="s">
        <v>452</v>
      </c>
      <c r="D43" s="79" t="s">
        <v>81</v>
      </c>
      <c r="E43" s="57">
        <v>50075</v>
      </c>
      <c r="F43" s="76">
        <v>1</v>
      </c>
      <c r="G43" s="76">
        <f t="shared" si="2"/>
        <v>5</v>
      </c>
      <c r="H43" s="76">
        <v>0</v>
      </c>
      <c r="I43" s="76">
        <v>0</v>
      </c>
      <c r="J43" s="76">
        <v>2</v>
      </c>
      <c r="K43" s="76">
        <v>3</v>
      </c>
      <c r="S43" s="86"/>
    </row>
    <row r="44" spans="2:19" ht="20.100000000000001" customHeight="1">
      <c r="B44" s="56">
        <v>11</v>
      </c>
      <c r="C44" s="21" t="s">
        <v>457</v>
      </c>
      <c r="D44" s="79" t="s">
        <v>84</v>
      </c>
      <c r="E44" s="57">
        <v>1696</v>
      </c>
      <c r="F44" s="76">
        <v>0</v>
      </c>
      <c r="G44" s="76">
        <f t="shared" si="2"/>
        <v>2</v>
      </c>
      <c r="H44" s="76">
        <v>0</v>
      </c>
      <c r="I44" s="76">
        <v>0</v>
      </c>
      <c r="J44" s="76">
        <v>0</v>
      </c>
      <c r="K44" s="113">
        <v>2</v>
      </c>
      <c r="S44" s="86"/>
    </row>
    <row r="45" spans="2:19" ht="20.100000000000001" customHeight="1">
      <c r="B45" s="56">
        <v>12</v>
      </c>
      <c r="C45" s="21" t="s">
        <v>453</v>
      </c>
      <c r="D45" s="79" t="s">
        <v>82</v>
      </c>
      <c r="E45" s="57">
        <v>124513</v>
      </c>
      <c r="F45" s="76">
        <v>3</v>
      </c>
      <c r="G45" s="76">
        <f t="shared" si="2"/>
        <v>13</v>
      </c>
      <c r="H45" s="76">
        <v>0</v>
      </c>
      <c r="I45" s="76">
        <v>0</v>
      </c>
      <c r="J45" s="76">
        <v>8</v>
      </c>
      <c r="K45" s="113">
        <v>5</v>
      </c>
      <c r="S45" s="86"/>
    </row>
    <row r="46" spans="2:19" ht="20.100000000000001" customHeight="1">
      <c r="B46" s="56">
        <v>13</v>
      </c>
      <c r="C46" s="21" t="s">
        <v>458</v>
      </c>
      <c r="D46" s="79" t="s">
        <v>89</v>
      </c>
      <c r="E46" s="57">
        <v>574</v>
      </c>
      <c r="F46" s="76">
        <v>0</v>
      </c>
      <c r="G46" s="76">
        <f t="shared" si="2"/>
        <v>2</v>
      </c>
      <c r="H46" s="76">
        <v>0</v>
      </c>
      <c r="I46" s="76">
        <v>0</v>
      </c>
      <c r="J46" s="76">
        <v>0</v>
      </c>
      <c r="K46" s="76">
        <v>2</v>
      </c>
      <c r="S46" s="86"/>
    </row>
    <row r="47" spans="2:19" ht="20.100000000000001" customHeight="1">
      <c r="B47" s="56">
        <v>14</v>
      </c>
      <c r="C47" s="21" t="s">
        <v>459</v>
      </c>
      <c r="D47" s="79" t="s">
        <v>88</v>
      </c>
      <c r="E47" s="57">
        <v>1483</v>
      </c>
      <c r="F47" s="76">
        <v>0</v>
      </c>
      <c r="G47" s="76">
        <f t="shared" si="2"/>
        <v>1</v>
      </c>
      <c r="H47" s="76">
        <v>0</v>
      </c>
      <c r="I47" s="76">
        <v>0</v>
      </c>
      <c r="J47" s="76">
        <v>0</v>
      </c>
      <c r="K47" s="113">
        <v>1</v>
      </c>
      <c r="S47" s="89"/>
    </row>
    <row r="48" spans="2:19" ht="20.100000000000001" customHeight="1">
      <c r="B48" s="56">
        <v>15</v>
      </c>
      <c r="C48" s="21" t="s">
        <v>460</v>
      </c>
      <c r="D48" s="79" t="s">
        <v>85</v>
      </c>
      <c r="E48" s="57">
        <v>1329</v>
      </c>
      <c r="F48" s="76">
        <v>0</v>
      </c>
      <c r="G48" s="76">
        <f t="shared" si="2"/>
        <v>1</v>
      </c>
      <c r="H48" s="76">
        <v>0</v>
      </c>
      <c r="I48" s="76">
        <v>0</v>
      </c>
      <c r="J48" s="76">
        <v>0</v>
      </c>
      <c r="K48" s="76">
        <v>1</v>
      </c>
      <c r="S48" s="86"/>
    </row>
    <row r="49" spans="2:19" ht="20.100000000000001" customHeight="1">
      <c r="B49" s="56">
        <v>16</v>
      </c>
      <c r="C49" s="21" t="s">
        <v>461</v>
      </c>
      <c r="D49" s="79" t="s">
        <v>86</v>
      </c>
      <c r="E49" s="57">
        <v>4009</v>
      </c>
      <c r="F49" s="76">
        <v>0</v>
      </c>
      <c r="G49" s="76">
        <f t="shared" si="2"/>
        <v>1</v>
      </c>
      <c r="H49" s="76">
        <v>0</v>
      </c>
      <c r="I49" s="76">
        <v>0</v>
      </c>
      <c r="J49" s="76">
        <v>0</v>
      </c>
      <c r="K49" s="76">
        <v>1</v>
      </c>
      <c r="S49" s="86"/>
    </row>
    <row r="50" spans="2:19" ht="20.100000000000001" customHeight="1">
      <c r="B50" s="56">
        <v>17</v>
      </c>
      <c r="C50" s="21" t="s">
        <v>442</v>
      </c>
      <c r="D50" s="79" t="s">
        <v>69</v>
      </c>
      <c r="E50" s="57">
        <v>18989</v>
      </c>
      <c r="F50" s="76">
        <v>0</v>
      </c>
      <c r="G50" s="76">
        <f t="shared" si="2"/>
        <v>2</v>
      </c>
      <c r="H50" s="76">
        <v>0</v>
      </c>
      <c r="I50" s="76">
        <v>0</v>
      </c>
      <c r="J50" s="76">
        <v>0</v>
      </c>
      <c r="K50" s="76">
        <v>2</v>
      </c>
      <c r="S50" s="86"/>
    </row>
    <row r="51" spans="2:19" ht="20.100000000000001" customHeight="1">
      <c r="B51" s="56">
        <v>18</v>
      </c>
      <c r="C51" s="21" t="s">
        <v>448</v>
      </c>
      <c r="D51" s="79" t="s">
        <v>398</v>
      </c>
      <c r="E51" s="57">
        <v>1455</v>
      </c>
      <c r="F51" s="76">
        <v>0</v>
      </c>
      <c r="G51" s="76">
        <f t="shared" si="2"/>
        <v>1</v>
      </c>
      <c r="H51" s="76">
        <v>0</v>
      </c>
      <c r="I51" s="76">
        <v>0</v>
      </c>
      <c r="J51" s="76">
        <v>0</v>
      </c>
      <c r="K51" s="76">
        <v>1</v>
      </c>
      <c r="S51" s="86"/>
    </row>
    <row r="52" spans="2:19" ht="20.100000000000001" customHeight="1">
      <c r="B52" s="56">
        <v>19</v>
      </c>
      <c r="C52" s="21" t="s">
        <v>455</v>
      </c>
      <c r="D52" s="79" t="s">
        <v>79</v>
      </c>
      <c r="E52" s="57">
        <v>2202</v>
      </c>
      <c r="F52" s="76">
        <v>0</v>
      </c>
      <c r="G52" s="76">
        <f t="shared" si="2"/>
        <v>2</v>
      </c>
      <c r="H52" s="76">
        <v>0</v>
      </c>
      <c r="I52" s="76">
        <v>0</v>
      </c>
      <c r="J52" s="76">
        <v>0</v>
      </c>
      <c r="K52" s="76">
        <v>2</v>
      </c>
      <c r="S52" s="86"/>
    </row>
    <row r="53" spans="2:19" ht="20.100000000000001" customHeight="1">
      <c r="B53" s="56">
        <v>20</v>
      </c>
      <c r="C53" s="21" t="s">
        <v>449</v>
      </c>
      <c r="D53" s="79" t="s">
        <v>399</v>
      </c>
      <c r="E53" s="57">
        <v>1276</v>
      </c>
      <c r="F53" s="76">
        <v>0</v>
      </c>
      <c r="G53" s="76">
        <f t="shared" si="2"/>
        <v>3</v>
      </c>
      <c r="H53" s="76">
        <v>0</v>
      </c>
      <c r="I53" s="76">
        <v>0</v>
      </c>
      <c r="J53" s="76">
        <v>0</v>
      </c>
      <c r="K53" s="76">
        <v>3</v>
      </c>
      <c r="S53" s="86"/>
    </row>
    <row r="54" spans="2:19" ht="20.100000000000001" customHeight="1">
      <c r="B54" s="56">
        <v>21</v>
      </c>
      <c r="C54" s="21" t="s">
        <v>470</v>
      </c>
      <c r="D54" s="79" t="s">
        <v>400</v>
      </c>
      <c r="E54" s="57">
        <v>5183</v>
      </c>
      <c r="F54" s="76">
        <v>0</v>
      </c>
      <c r="G54" s="76">
        <f t="shared" si="2"/>
        <v>1</v>
      </c>
      <c r="H54" s="76">
        <v>0</v>
      </c>
      <c r="I54" s="76">
        <v>0</v>
      </c>
      <c r="J54" s="76">
        <v>0</v>
      </c>
      <c r="K54" s="76">
        <v>1</v>
      </c>
      <c r="S54" s="86"/>
    </row>
    <row r="55" spans="2:19" ht="20.100000000000001" customHeight="1">
      <c r="B55" s="56">
        <v>22</v>
      </c>
      <c r="C55" s="21" t="s">
        <v>466</v>
      </c>
      <c r="D55" s="79" t="s">
        <v>92</v>
      </c>
      <c r="E55" s="57">
        <v>71230</v>
      </c>
      <c r="F55" s="76">
        <v>1</v>
      </c>
      <c r="G55" s="76">
        <f t="shared" si="2"/>
        <v>6</v>
      </c>
      <c r="H55" s="76">
        <v>0</v>
      </c>
      <c r="I55" s="76">
        <v>0</v>
      </c>
      <c r="J55" s="76">
        <v>2</v>
      </c>
      <c r="K55" s="76">
        <v>4</v>
      </c>
      <c r="S55" s="86"/>
    </row>
    <row r="56" spans="2:19" ht="20.100000000000001" customHeight="1">
      <c r="B56" s="56">
        <v>23</v>
      </c>
      <c r="C56" s="21" t="s">
        <v>464</v>
      </c>
      <c r="D56" s="79" t="s">
        <v>93</v>
      </c>
      <c r="E56" s="57">
        <v>14916</v>
      </c>
      <c r="F56" s="76">
        <v>1</v>
      </c>
      <c r="G56" s="76">
        <f t="shared" si="2"/>
        <v>1</v>
      </c>
      <c r="H56" s="76">
        <v>0</v>
      </c>
      <c r="I56" s="76">
        <v>0</v>
      </c>
      <c r="J56" s="76">
        <v>1</v>
      </c>
      <c r="K56" s="76">
        <v>0</v>
      </c>
      <c r="S56" s="89"/>
    </row>
    <row r="57" spans="2:19" ht="20.100000000000001" customHeight="1">
      <c r="B57" s="56">
        <v>24</v>
      </c>
      <c r="C57" s="21" t="s">
        <v>465</v>
      </c>
      <c r="D57" s="79" t="s">
        <v>94</v>
      </c>
      <c r="E57" s="57">
        <v>11861</v>
      </c>
      <c r="F57" s="76">
        <v>0</v>
      </c>
      <c r="G57" s="76">
        <f t="shared" si="2"/>
        <v>3</v>
      </c>
      <c r="H57" s="76">
        <v>0</v>
      </c>
      <c r="I57" s="76">
        <v>0</v>
      </c>
      <c r="J57" s="76">
        <v>1</v>
      </c>
      <c r="K57" s="76">
        <v>2</v>
      </c>
      <c r="S57" s="86"/>
    </row>
    <row r="58" spans="2:19" ht="20.100000000000001" customHeight="1">
      <c r="B58" s="56">
        <v>25</v>
      </c>
      <c r="C58" s="21" t="s">
        <v>469</v>
      </c>
      <c r="D58" s="79" t="s">
        <v>95</v>
      </c>
      <c r="E58" s="57">
        <v>2506</v>
      </c>
      <c r="F58" s="76">
        <v>1</v>
      </c>
      <c r="G58" s="76">
        <f t="shared" si="2"/>
        <v>2</v>
      </c>
      <c r="H58" s="76">
        <v>0</v>
      </c>
      <c r="I58" s="76">
        <v>0</v>
      </c>
      <c r="J58" s="76">
        <v>1</v>
      </c>
      <c r="K58" s="76">
        <v>1</v>
      </c>
      <c r="S58" s="86"/>
    </row>
    <row r="59" spans="2:19" ht="20.100000000000001" customHeight="1">
      <c r="B59" s="56">
        <v>26</v>
      </c>
      <c r="C59" s="21" t="s">
        <v>441</v>
      </c>
      <c r="D59" s="79" t="s">
        <v>68</v>
      </c>
      <c r="E59" s="57">
        <v>24735</v>
      </c>
      <c r="F59" s="76">
        <v>1</v>
      </c>
      <c r="G59" s="76">
        <f t="shared" si="2"/>
        <v>2</v>
      </c>
      <c r="H59" s="76">
        <v>0</v>
      </c>
      <c r="I59" s="76">
        <v>0</v>
      </c>
      <c r="J59" s="76">
        <v>1</v>
      </c>
      <c r="K59" s="76">
        <v>1</v>
      </c>
      <c r="S59" s="86"/>
    </row>
    <row r="60" spans="2:19" ht="20.100000000000001" customHeight="1">
      <c r="B60" s="56">
        <v>27</v>
      </c>
      <c r="C60" s="21" t="s">
        <v>462</v>
      </c>
      <c r="D60" s="79" t="s">
        <v>87</v>
      </c>
      <c r="E60" s="57">
        <v>1113</v>
      </c>
      <c r="F60" s="76">
        <v>0</v>
      </c>
      <c r="G60" s="76">
        <f t="shared" si="2"/>
        <v>1</v>
      </c>
      <c r="H60" s="76">
        <v>0</v>
      </c>
      <c r="I60" s="76">
        <v>0</v>
      </c>
      <c r="J60" s="76">
        <v>0</v>
      </c>
      <c r="K60" s="76">
        <v>1</v>
      </c>
      <c r="S60" s="86"/>
    </row>
    <row r="61" spans="2:19" ht="20.100000000000001" customHeight="1">
      <c r="B61" s="56">
        <v>28</v>
      </c>
      <c r="C61" s="21" t="s">
        <v>443</v>
      </c>
      <c r="D61" s="79" t="s">
        <v>70</v>
      </c>
      <c r="E61" s="57">
        <v>21474</v>
      </c>
      <c r="F61" s="76">
        <v>1</v>
      </c>
      <c r="G61" s="76">
        <f t="shared" si="2"/>
        <v>2</v>
      </c>
      <c r="H61" s="76">
        <v>0</v>
      </c>
      <c r="I61" s="76">
        <v>0</v>
      </c>
      <c r="J61" s="76">
        <v>1</v>
      </c>
      <c r="K61" s="76">
        <v>1</v>
      </c>
      <c r="S61" s="86"/>
    </row>
    <row r="62" spans="2:19" ht="20.100000000000001" customHeight="1">
      <c r="B62" s="60">
        <v>29</v>
      </c>
      <c r="C62" s="55" t="s">
        <v>740</v>
      </c>
      <c r="D62" s="80" t="s">
        <v>401</v>
      </c>
      <c r="E62" s="62">
        <v>77537</v>
      </c>
      <c r="F62" s="81">
        <v>1</v>
      </c>
      <c r="G62" s="81">
        <f t="shared" si="2"/>
        <v>6</v>
      </c>
      <c r="H62" s="81">
        <v>0</v>
      </c>
      <c r="I62" s="81">
        <v>0</v>
      </c>
      <c r="J62" s="81">
        <v>1</v>
      </c>
      <c r="K62" s="81">
        <v>5</v>
      </c>
      <c r="S62" s="86"/>
    </row>
    <row r="63" spans="2:19">
      <c r="B63" s="95" t="s">
        <v>1161</v>
      </c>
      <c r="C63" s="95"/>
    </row>
    <row r="64" spans="2:19">
      <c r="B64" s="95"/>
      <c r="C64" s="95"/>
    </row>
    <row r="65" spans="2:19">
      <c r="B65" s="95"/>
      <c r="C65" s="95"/>
    </row>
    <row r="66" spans="2:19">
      <c r="B66" s="95"/>
      <c r="C66" s="95"/>
    </row>
    <row r="67" spans="2:19">
      <c r="B67" s="95"/>
      <c r="C67" s="95"/>
    </row>
    <row r="68" spans="2:19">
      <c r="B68" s="95"/>
      <c r="C68" s="95"/>
    </row>
    <row r="69" spans="2:19">
      <c r="B69" s="95"/>
      <c r="C69" s="95"/>
    </row>
    <row r="70" spans="2:19">
      <c r="B70" s="95"/>
      <c r="C70" s="95"/>
    </row>
    <row r="71" spans="2:19">
      <c r="B71" s="95"/>
      <c r="C71" s="95"/>
    </row>
    <row r="72" spans="2:19" ht="15.75">
      <c r="B72" s="147" t="s">
        <v>1145</v>
      </c>
      <c r="C72" s="147"/>
      <c r="D72" s="147"/>
      <c r="E72" s="147"/>
      <c r="F72" s="147"/>
      <c r="G72" s="147"/>
      <c r="H72" s="147"/>
      <c r="I72" s="147"/>
      <c r="J72" s="147"/>
      <c r="K72" s="147"/>
      <c r="L72" s="116"/>
      <c r="M72" s="116"/>
      <c r="N72" s="116"/>
      <c r="O72" s="116"/>
      <c r="P72" s="116"/>
      <c r="Q72" s="116"/>
      <c r="R72" s="116"/>
      <c r="S72" s="83"/>
    </row>
    <row r="73" spans="2:19" ht="15.75">
      <c r="B73" s="146" t="s">
        <v>1152</v>
      </c>
      <c r="C73" s="146"/>
      <c r="D73" s="146"/>
      <c r="E73" s="146"/>
      <c r="F73" s="146"/>
      <c r="G73" s="146"/>
      <c r="H73" s="146"/>
      <c r="I73" s="146"/>
      <c r="J73" s="146"/>
      <c r="K73" s="146"/>
      <c r="L73" s="116"/>
      <c r="M73" s="116"/>
      <c r="N73" s="116"/>
      <c r="O73" s="116"/>
      <c r="P73" s="116"/>
      <c r="Q73" s="116"/>
      <c r="R73" s="116"/>
      <c r="S73" s="83"/>
    </row>
    <row r="74" spans="2:19" ht="30">
      <c r="B74" s="107" t="s">
        <v>358</v>
      </c>
      <c r="C74" s="108" t="s">
        <v>420</v>
      </c>
      <c r="D74" s="107" t="s">
        <v>410</v>
      </c>
      <c r="E74" s="108" t="s">
        <v>391</v>
      </c>
      <c r="F74" s="119" t="s">
        <v>396</v>
      </c>
      <c r="G74" s="119" t="s">
        <v>414</v>
      </c>
      <c r="H74" s="120" t="s">
        <v>395</v>
      </c>
      <c r="I74" s="121" t="s">
        <v>375</v>
      </c>
      <c r="J74" s="123" t="s">
        <v>123</v>
      </c>
      <c r="K74" s="123" t="s">
        <v>124</v>
      </c>
      <c r="S74" s="88"/>
    </row>
    <row r="75" spans="2:19" ht="20.100000000000001" customHeight="1">
      <c r="B75" s="71"/>
      <c r="C75" s="71"/>
      <c r="D75" s="72" t="s">
        <v>402</v>
      </c>
      <c r="E75" s="69">
        <v>57187</v>
      </c>
      <c r="F75" s="68">
        <f t="shared" ref="F75:K75" si="3">SUM(F76:F83)</f>
        <v>4</v>
      </c>
      <c r="G75" s="68">
        <f t="shared" si="3"/>
        <v>21</v>
      </c>
      <c r="H75" s="68">
        <f t="shared" si="3"/>
        <v>1</v>
      </c>
      <c r="I75" s="68">
        <f t="shared" si="3"/>
        <v>0</v>
      </c>
      <c r="J75" s="68">
        <f t="shared" si="3"/>
        <v>4</v>
      </c>
      <c r="K75" s="68">
        <f t="shared" si="3"/>
        <v>16</v>
      </c>
      <c r="S75" s="85"/>
    </row>
    <row r="76" spans="2:19" ht="20.100000000000001" customHeight="1">
      <c r="B76" s="64">
        <v>1</v>
      </c>
      <c r="C76" s="140" t="s">
        <v>506</v>
      </c>
      <c r="D76" s="70" t="s">
        <v>402</v>
      </c>
      <c r="E76" s="97">
        <v>14777</v>
      </c>
      <c r="F76" s="66">
        <v>0</v>
      </c>
      <c r="G76" s="66">
        <f t="shared" ref="G76:G83" si="4">+H76+I76+J76+K76</f>
        <v>1</v>
      </c>
      <c r="H76" s="66">
        <v>1</v>
      </c>
      <c r="I76" s="66">
        <v>0</v>
      </c>
      <c r="J76" s="66">
        <v>0</v>
      </c>
      <c r="K76" s="66">
        <v>0</v>
      </c>
      <c r="S76" s="89"/>
    </row>
    <row r="77" spans="2:19" ht="20.100000000000001" customHeight="1">
      <c r="B77" s="56">
        <v>2</v>
      </c>
      <c r="C77" s="141" t="s">
        <v>508</v>
      </c>
      <c r="D77" s="59" t="s">
        <v>5</v>
      </c>
      <c r="E77" s="57">
        <v>4099</v>
      </c>
      <c r="F77" s="58">
        <v>0</v>
      </c>
      <c r="G77" s="58">
        <f t="shared" si="4"/>
        <v>3</v>
      </c>
      <c r="H77" s="58">
        <v>0</v>
      </c>
      <c r="I77" s="58">
        <v>0</v>
      </c>
      <c r="J77" s="58">
        <v>0</v>
      </c>
      <c r="K77" s="58">
        <v>3</v>
      </c>
      <c r="S77" s="89"/>
    </row>
    <row r="78" spans="2:19" ht="20.100000000000001" customHeight="1">
      <c r="B78" s="56">
        <v>3</v>
      </c>
      <c r="C78" s="141" t="s">
        <v>513</v>
      </c>
      <c r="D78" s="59" t="s">
        <v>403</v>
      </c>
      <c r="E78" s="57">
        <v>5860</v>
      </c>
      <c r="F78" s="58">
        <v>0</v>
      </c>
      <c r="G78" s="58">
        <f t="shared" si="4"/>
        <v>3</v>
      </c>
      <c r="H78" s="58">
        <v>0</v>
      </c>
      <c r="I78" s="58">
        <v>0</v>
      </c>
      <c r="J78" s="58">
        <v>0</v>
      </c>
      <c r="K78" s="58">
        <v>3</v>
      </c>
      <c r="S78" s="89"/>
    </row>
    <row r="79" spans="2:19" ht="20.100000000000001" customHeight="1">
      <c r="B79" s="56">
        <v>4</v>
      </c>
      <c r="C79" s="19" t="s">
        <v>507</v>
      </c>
      <c r="D79" s="59" t="s">
        <v>4</v>
      </c>
      <c r="E79" s="57">
        <v>6080</v>
      </c>
      <c r="F79" s="58">
        <v>1</v>
      </c>
      <c r="G79" s="58">
        <f t="shared" si="4"/>
        <v>2</v>
      </c>
      <c r="H79" s="58">
        <v>0</v>
      </c>
      <c r="I79" s="58">
        <v>0</v>
      </c>
      <c r="J79" s="58">
        <v>1</v>
      </c>
      <c r="K79" s="58">
        <v>1</v>
      </c>
      <c r="S79" s="89"/>
    </row>
    <row r="80" spans="2:19" ht="20.100000000000001" customHeight="1">
      <c r="B80" s="56">
        <v>5</v>
      </c>
      <c r="C80" s="21" t="s">
        <v>511</v>
      </c>
      <c r="D80" s="59" t="s">
        <v>8</v>
      </c>
      <c r="E80" s="57">
        <v>6288</v>
      </c>
      <c r="F80" s="58">
        <v>1</v>
      </c>
      <c r="G80" s="58">
        <f t="shared" si="4"/>
        <v>3</v>
      </c>
      <c r="H80" s="58">
        <v>0</v>
      </c>
      <c r="I80" s="58">
        <v>0</v>
      </c>
      <c r="J80" s="58">
        <v>1</v>
      </c>
      <c r="K80" s="58">
        <v>2</v>
      </c>
      <c r="S80" s="89"/>
    </row>
    <row r="81" spans="2:19" ht="20.100000000000001" customHeight="1">
      <c r="B81" s="56">
        <v>6</v>
      </c>
      <c r="C81" s="21" t="s">
        <v>512</v>
      </c>
      <c r="D81" s="59" t="s">
        <v>9</v>
      </c>
      <c r="E81" s="57">
        <v>4792</v>
      </c>
      <c r="F81" s="58">
        <v>1</v>
      </c>
      <c r="G81" s="58">
        <f t="shared" si="4"/>
        <v>3</v>
      </c>
      <c r="H81" s="58">
        <v>0</v>
      </c>
      <c r="I81" s="58">
        <v>0</v>
      </c>
      <c r="J81" s="58">
        <v>1</v>
      </c>
      <c r="K81" s="58">
        <v>2</v>
      </c>
      <c r="S81" s="89"/>
    </row>
    <row r="82" spans="2:19" ht="20.100000000000001" customHeight="1">
      <c r="B82" s="56">
        <v>7</v>
      </c>
      <c r="C82" s="21" t="s">
        <v>510</v>
      </c>
      <c r="D82" s="59" t="s">
        <v>7</v>
      </c>
      <c r="E82" s="57">
        <v>724</v>
      </c>
      <c r="F82" s="58">
        <v>0</v>
      </c>
      <c r="G82" s="58">
        <f t="shared" si="4"/>
        <v>1</v>
      </c>
      <c r="H82" s="58">
        <v>0</v>
      </c>
      <c r="I82" s="58">
        <v>0</v>
      </c>
      <c r="J82" s="58">
        <v>0</v>
      </c>
      <c r="K82" s="58">
        <v>1</v>
      </c>
      <c r="S82" s="89"/>
    </row>
    <row r="83" spans="2:19" ht="20.100000000000001" customHeight="1">
      <c r="B83" s="73">
        <v>8</v>
      </c>
      <c r="C83" s="55" t="s">
        <v>509</v>
      </c>
      <c r="D83" s="74" t="s">
        <v>404</v>
      </c>
      <c r="E83" s="62">
        <v>14567</v>
      </c>
      <c r="F83" s="75">
        <v>1</v>
      </c>
      <c r="G83" s="75">
        <f t="shared" si="4"/>
        <v>5</v>
      </c>
      <c r="H83" s="75">
        <v>0</v>
      </c>
      <c r="I83" s="75">
        <v>0</v>
      </c>
      <c r="J83" s="75">
        <v>1</v>
      </c>
      <c r="K83" s="75">
        <v>4</v>
      </c>
      <c r="S83" s="89"/>
    </row>
    <row r="84" spans="2:19" ht="20.100000000000001" customHeight="1">
      <c r="B84" s="71"/>
      <c r="C84" s="71"/>
      <c r="D84" s="72" t="s">
        <v>405</v>
      </c>
      <c r="E84" s="69">
        <v>39317</v>
      </c>
      <c r="F84" s="68">
        <f t="shared" ref="F84:K84" si="5">SUM(F85:F97)</f>
        <v>3</v>
      </c>
      <c r="G84" s="68">
        <f t="shared" si="5"/>
        <v>17</v>
      </c>
      <c r="H84" s="68">
        <f t="shared" si="5"/>
        <v>0</v>
      </c>
      <c r="I84" s="68">
        <f t="shared" si="5"/>
        <v>0</v>
      </c>
      <c r="J84" s="68">
        <f t="shared" si="5"/>
        <v>4</v>
      </c>
      <c r="K84" s="68">
        <f t="shared" si="5"/>
        <v>13</v>
      </c>
      <c r="S84" s="85"/>
    </row>
    <row r="85" spans="2:19" ht="20.100000000000001" customHeight="1">
      <c r="B85" s="64">
        <v>1</v>
      </c>
      <c r="C85" s="21" t="s">
        <v>515</v>
      </c>
      <c r="D85" s="70" t="s">
        <v>405</v>
      </c>
      <c r="E85" s="97">
        <v>3797</v>
      </c>
      <c r="F85" s="66">
        <v>1</v>
      </c>
      <c r="G85" s="66">
        <f t="shared" ref="G85:G97" si="6">+H85+I85+J85+K85</f>
        <v>1</v>
      </c>
      <c r="H85" s="66">
        <v>0</v>
      </c>
      <c r="I85" s="66">
        <v>0</v>
      </c>
      <c r="J85" s="66">
        <v>1</v>
      </c>
      <c r="K85" s="66">
        <v>0</v>
      </c>
      <c r="S85" s="89"/>
    </row>
    <row r="86" spans="2:19" ht="20.100000000000001" customHeight="1">
      <c r="B86" s="56">
        <v>2</v>
      </c>
      <c r="C86" s="21" t="s">
        <v>523</v>
      </c>
      <c r="D86" s="59" t="s">
        <v>19</v>
      </c>
      <c r="E86" s="57">
        <v>3557</v>
      </c>
      <c r="F86" s="58">
        <v>1</v>
      </c>
      <c r="G86" s="58">
        <f t="shared" si="6"/>
        <v>1</v>
      </c>
      <c r="H86" s="58">
        <v>0</v>
      </c>
      <c r="I86" s="58">
        <v>0</v>
      </c>
      <c r="J86" s="58">
        <v>1</v>
      </c>
      <c r="K86" s="58">
        <v>0</v>
      </c>
      <c r="S86" s="89"/>
    </row>
    <row r="87" spans="2:19" ht="20.100000000000001" customHeight="1">
      <c r="B87" s="56">
        <v>3</v>
      </c>
      <c r="C87" s="21" t="s">
        <v>517</v>
      </c>
      <c r="D87" s="59" t="s">
        <v>14</v>
      </c>
      <c r="E87" s="57">
        <v>4219</v>
      </c>
      <c r="F87" s="58">
        <v>0</v>
      </c>
      <c r="G87" s="58">
        <f t="shared" si="6"/>
        <v>1</v>
      </c>
      <c r="H87" s="58">
        <v>0</v>
      </c>
      <c r="I87" s="58">
        <v>0</v>
      </c>
      <c r="J87" s="58">
        <v>1</v>
      </c>
      <c r="K87" s="58">
        <v>0</v>
      </c>
      <c r="S87" s="89"/>
    </row>
    <row r="88" spans="2:19" ht="20.100000000000001" customHeight="1">
      <c r="B88" s="56">
        <v>4</v>
      </c>
      <c r="C88" s="19" t="s">
        <v>519</v>
      </c>
      <c r="D88" s="59" t="s">
        <v>16</v>
      </c>
      <c r="E88" s="57">
        <v>875</v>
      </c>
      <c r="F88" s="58">
        <v>0</v>
      </c>
      <c r="G88" s="58">
        <f t="shared" si="6"/>
        <v>2</v>
      </c>
      <c r="H88" s="58">
        <v>0</v>
      </c>
      <c r="I88" s="58">
        <v>0</v>
      </c>
      <c r="J88" s="58">
        <v>0</v>
      </c>
      <c r="K88" s="58">
        <v>2</v>
      </c>
      <c r="S88" s="89"/>
    </row>
    <row r="89" spans="2:19" ht="20.100000000000001" customHeight="1">
      <c r="B89" s="56">
        <v>5</v>
      </c>
      <c r="C89" s="19" t="s">
        <v>524</v>
      </c>
      <c r="D89" s="59" t="s">
        <v>406</v>
      </c>
      <c r="E89" s="57">
        <v>5684</v>
      </c>
      <c r="F89" s="58">
        <v>0</v>
      </c>
      <c r="G89" s="58">
        <f t="shared" si="6"/>
        <v>1</v>
      </c>
      <c r="H89" s="58">
        <v>0</v>
      </c>
      <c r="I89" s="58">
        <v>0</v>
      </c>
      <c r="J89" s="58">
        <v>0</v>
      </c>
      <c r="K89" s="58">
        <v>1</v>
      </c>
      <c r="S89" s="89"/>
    </row>
    <row r="90" spans="2:19" ht="20.100000000000001" customHeight="1">
      <c r="B90" s="56">
        <v>6</v>
      </c>
      <c r="C90" s="19" t="s">
        <v>516</v>
      </c>
      <c r="D90" s="59" t="s">
        <v>13</v>
      </c>
      <c r="E90" s="57">
        <v>913</v>
      </c>
      <c r="F90" s="58">
        <v>0</v>
      </c>
      <c r="G90" s="58">
        <f t="shared" si="6"/>
        <v>3</v>
      </c>
      <c r="H90" s="58">
        <v>0</v>
      </c>
      <c r="I90" s="58">
        <v>0</v>
      </c>
      <c r="J90" s="58">
        <v>0</v>
      </c>
      <c r="K90" s="58">
        <v>3</v>
      </c>
      <c r="S90" s="89"/>
    </row>
    <row r="91" spans="2:19" ht="20.100000000000001" customHeight="1">
      <c r="B91" s="56">
        <v>7</v>
      </c>
      <c r="C91" s="19" t="s">
        <v>518</v>
      </c>
      <c r="D91" s="59" t="s">
        <v>15</v>
      </c>
      <c r="E91" s="57">
        <v>6199</v>
      </c>
      <c r="F91" s="58">
        <v>1</v>
      </c>
      <c r="G91" s="58">
        <f t="shared" si="6"/>
        <v>1</v>
      </c>
      <c r="H91" s="58">
        <v>0</v>
      </c>
      <c r="I91" s="58">
        <v>0</v>
      </c>
      <c r="J91" s="58">
        <v>1</v>
      </c>
      <c r="K91" s="58">
        <v>0</v>
      </c>
      <c r="S91" s="89"/>
    </row>
    <row r="92" spans="2:19" ht="20.100000000000001" customHeight="1">
      <c r="B92" s="56">
        <v>8</v>
      </c>
      <c r="C92" s="19" t="s">
        <v>520</v>
      </c>
      <c r="D92" s="59" t="s">
        <v>17</v>
      </c>
      <c r="E92" s="57">
        <v>4797</v>
      </c>
      <c r="F92" s="58">
        <v>0</v>
      </c>
      <c r="G92" s="58">
        <f t="shared" si="6"/>
        <v>2</v>
      </c>
      <c r="H92" s="58">
        <v>0</v>
      </c>
      <c r="I92" s="58">
        <v>0</v>
      </c>
      <c r="J92" s="58">
        <v>0</v>
      </c>
      <c r="K92" s="58">
        <v>2</v>
      </c>
      <c r="S92" s="89"/>
    </row>
    <row r="93" spans="2:19" ht="20.100000000000001" customHeight="1">
      <c r="B93" s="56">
        <v>9</v>
      </c>
      <c r="C93" s="19" t="s">
        <v>521</v>
      </c>
      <c r="D93" s="59" t="s">
        <v>351</v>
      </c>
      <c r="E93" s="57">
        <v>2992</v>
      </c>
      <c r="F93" s="58">
        <v>0</v>
      </c>
      <c r="G93" s="58">
        <f t="shared" si="6"/>
        <v>1</v>
      </c>
      <c r="H93" s="58">
        <v>0</v>
      </c>
      <c r="I93" s="58">
        <v>0</v>
      </c>
      <c r="J93" s="58">
        <v>0</v>
      </c>
      <c r="K93" s="58">
        <v>1</v>
      </c>
      <c r="S93" s="89"/>
    </row>
    <row r="94" spans="2:19" ht="20.100000000000001" customHeight="1">
      <c r="B94" s="56">
        <v>10</v>
      </c>
      <c r="C94" s="19" t="s">
        <v>525</v>
      </c>
      <c r="D94" s="59" t="s">
        <v>22</v>
      </c>
      <c r="E94" s="57">
        <v>1431</v>
      </c>
      <c r="F94" s="58">
        <v>0</v>
      </c>
      <c r="G94" s="58">
        <f t="shared" si="6"/>
        <v>1</v>
      </c>
      <c r="H94" s="58">
        <v>0</v>
      </c>
      <c r="I94" s="58">
        <v>0</v>
      </c>
      <c r="J94" s="58">
        <v>0</v>
      </c>
      <c r="K94" s="58">
        <v>1</v>
      </c>
      <c r="S94" s="89"/>
    </row>
    <row r="95" spans="2:19" ht="20.100000000000001" customHeight="1">
      <c r="B95" s="56">
        <v>11</v>
      </c>
      <c r="C95" s="19" t="s">
        <v>526</v>
      </c>
      <c r="D95" s="59" t="s">
        <v>21</v>
      </c>
      <c r="E95" s="57">
        <v>1290</v>
      </c>
      <c r="F95" s="58">
        <v>0</v>
      </c>
      <c r="G95" s="58">
        <f t="shared" si="6"/>
        <v>1</v>
      </c>
      <c r="H95" s="58">
        <v>0</v>
      </c>
      <c r="I95" s="58">
        <v>0</v>
      </c>
      <c r="J95" s="58">
        <v>0</v>
      </c>
      <c r="K95" s="58">
        <v>1</v>
      </c>
      <c r="S95" s="89"/>
    </row>
    <row r="96" spans="2:19" ht="20.100000000000001" customHeight="1">
      <c r="B96" s="56">
        <v>12</v>
      </c>
      <c r="C96" s="19" t="s">
        <v>522</v>
      </c>
      <c r="D96" s="59" t="s">
        <v>18</v>
      </c>
      <c r="E96" s="57">
        <v>1907</v>
      </c>
      <c r="F96" s="58">
        <v>0</v>
      </c>
      <c r="G96" s="58">
        <f t="shared" si="6"/>
        <v>1</v>
      </c>
      <c r="H96" s="58">
        <v>0</v>
      </c>
      <c r="I96" s="58">
        <v>0</v>
      </c>
      <c r="J96" s="58">
        <v>0</v>
      </c>
      <c r="K96" s="58">
        <v>1</v>
      </c>
      <c r="S96" s="89"/>
    </row>
    <row r="97" spans="2:19" ht="20.100000000000001" customHeight="1">
      <c r="B97" s="60">
        <v>13</v>
      </c>
      <c r="C97" s="55" t="s">
        <v>527</v>
      </c>
      <c r="D97" s="61" t="s">
        <v>23</v>
      </c>
      <c r="E97" s="62">
        <v>1656</v>
      </c>
      <c r="F97" s="63">
        <v>0</v>
      </c>
      <c r="G97" s="63">
        <f t="shared" si="6"/>
        <v>1</v>
      </c>
      <c r="H97" s="63">
        <v>0</v>
      </c>
      <c r="I97" s="63">
        <v>0</v>
      </c>
      <c r="J97" s="63">
        <v>0</v>
      </c>
      <c r="K97" s="63">
        <v>1</v>
      </c>
      <c r="S97" s="89"/>
    </row>
    <row r="98" spans="2:19">
      <c r="B98" s="95" t="s">
        <v>1161</v>
      </c>
      <c r="C98" s="95"/>
    </row>
    <row r="99" spans="2:19">
      <c r="B99" s="95"/>
      <c r="C99" s="95"/>
    </row>
    <row r="100" spans="2:19">
      <c r="B100" s="36"/>
      <c r="C100" s="36"/>
    </row>
    <row r="101" spans="2:19">
      <c r="B101" s="36"/>
      <c r="C101" s="36"/>
    </row>
    <row r="102" spans="2:19">
      <c r="B102" s="36"/>
      <c r="C102" s="36"/>
    </row>
    <row r="103" spans="2:19">
      <c r="B103" s="36"/>
      <c r="C103" s="36"/>
    </row>
    <row r="104" spans="2:19">
      <c r="B104" s="36"/>
      <c r="C104" s="36"/>
    </row>
    <row r="105" spans="2:19">
      <c r="B105" s="36"/>
      <c r="C105" s="36"/>
    </row>
    <row r="106" spans="2:19" ht="15.75">
      <c r="B106" s="147" t="s">
        <v>1145</v>
      </c>
      <c r="C106" s="147"/>
      <c r="D106" s="147"/>
      <c r="E106" s="147"/>
      <c r="F106" s="147"/>
      <c r="G106" s="147"/>
      <c r="H106" s="147"/>
      <c r="I106" s="147"/>
      <c r="J106" s="147"/>
      <c r="K106" s="147"/>
      <c r="L106" s="116"/>
      <c r="M106" s="116"/>
      <c r="N106" s="116"/>
      <c r="O106" s="116"/>
      <c r="P106" s="116"/>
      <c r="Q106" s="116"/>
      <c r="R106" s="116"/>
      <c r="S106" s="83"/>
    </row>
    <row r="107" spans="2:19" ht="15.75">
      <c r="B107" s="146" t="s">
        <v>1153</v>
      </c>
      <c r="C107" s="146"/>
      <c r="D107" s="146"/>
      <c r="E107" s="146"/>
      <c r="F107" s="146"/>
      <c r="G107" s="146"/>
      <c r="H107" s="146"/>
      <c r="I107" s="146"/>
      <c r="J107" s="146"/>
      <c r="K107" s="146"/>
      <c r="L107" s="116"/>
      <c r="M107" s="116"/>
      <c r="N107" s="116"/>
      <c r="O107" s="116"/>
      <c r="P107" s="116"/>
      <c r="Q107" s="116"/>
      <c r="R107" s="116"/>
      <c r="S107" s="83"/>
    </row>
    <row r="108" spans="2:19" ht="30">
      <c r="B108" s="107" t="s">
        <v>358</v>
      </c>
      <c r="C108" s="108" t="s">
        <v>420</v>
      </c>
      <c r="D108" s="107" t="s">
        <v>410</v>
      </c>
      <c r="E108" s="108" t="s">
        <v>391</v>
      </c>
      <c r="F108" s="111" t="s">
        <v>396</v>
      </c>
      <c r="G108" s="111" t="s">
        <v>414</v>
      </c>
      <c r="H108" s="112" t="s">
        <v>395</v>
      </c>
      <c r="I108" s="106" t="s">
        <v>375</v>
      </c>
      <c r="J108" s="123" t="s">
        <v>123</v>
      </c>
      <c r="K108" s="123" t="s">
        <v>124</v>
      </c>
      <c r="S108" s="88"/>
    </row>
    <row r="109" spans="2:19" ht="20.100000000000001" customHeight="1">
      <c r="B109" s="71"/>
      <c r="C109" s="71"/>
      <c r="D109" s="68" t="s">
        <v>28</v>
      </c>
      <c r="E109" s="69">
        <v>38990</v>
      </c>
      <c r="F109" s="68">
        <f t="shared" ref="F109:K109" si="7">SUM(F110:F123)</f>
        <v>5</v>
      </c>
      <c r="G109" s="68">
        <f t="shared" si="7"/>
        <v>31</v>
      </c>
      <c r="H109" s="68">
        <f t="shared" si="7"/>
        <v>1</v>
      </c>
      <c r="I109" s="68">
        <f t="shared" si="7"/>
        <v>0</v>
      </c>
      <c r="J109" s="68">
        <f t="shared" si="7"/>
        <v>8</v>
      </c>
      <c r="K109" s="68">
        <f t="shared" si="7"/>
        <v>22</v>
      </c>
      <c r="S109" s="85"/>
    </row>
    <row r="110" spans="2:19" ht="20.100000000000001" customHeight="1">
      <c r="B110" s="64">
        <v>1</v>
      </c>
      <c r="C110" s="142" t="s">
        <v>477</v>
      </c>
      <c r="D110" s="70" t="s">
        <v>29</v>
      </c>
      <c r="E110" s="97">
        <v>8952</v>
      </c>
      <c r="F110" s="77">
        <v>0</v>
      </c>
      <c r="G110" s="77">
        <f t="shared" ref="G110:G123" si="8">+H110+I110+J110+K110</f>
        <v>6</v>
      </c>
      <c r="H110" s="77">
        <v>1</v>
      </c>
      <c r="I110" s="77">
        <v>0</v>
      </c>
      <c r="J110" s="77">
        <v>1</v>
      </c>
      <c r="K110" s="77">
        <v>4</v>
      </c>
      <c r="S110" s="87"/>
    </row>
    <row r="111" spans="2:19" ht="20.100000000000001" customHeight="1">
      <c r="B111" s="56">
        <v>2</v>
      </c>
      <c r="C111" s="101" t="s">
        <v>480</v>
      </c>
      <c r="D111" s="59" t="s">
        <v>31</v>
      </c>
      <c r="E111" s="57">
        <v>1227</v>
      </c>
      <c r="F111" s="76">
        <v>1</v>
      </c>
      <c r="G111" s="76">
        <f t="shared" si="8"/>
        <v>3</v>
      </c>
      <c r="H111" s="76">
        <v>0</v>
      </c>
      <c r="I111" s="76">
        <v>0</v>
      </c>
      <c r="J111" s="76">
        <v>1</v>
      </c>
      <c r="K111" s="76">
        <v>2</v>
      </c>
      <c r="S111" s="87"/>
    </row>
    <row r="112" spans="2:19" ht="20.100000000000001" customHeight="1">
      <c r="B112" s="56">
        <v>3</v>
      </c>
      <c r="C112" s="101" t="s">
        <v>481</v>
      </c>
      <c r="D112" s="59" t="s">
        <v>32</v>
      </c>
      <c r="E112" s="57">
        <v>393</v>
      </c>
      <c r="F112" s="76">
        <v>0</v>
      </c>
      <c r="G112" s="76">
        <f t="shared" si="8"/>
        <v>1</v>
      </c>
      <c r="H112" s="76">
        <v>0</v>
      </c>
      <c r="I112" s="76">
        <v>0</v>
      </c>
      <c r="J112" s="76">
        <v>0</v>
      </c>
      <c r="K112" s="76">
        <v>1</v>
      </c>
      <c r="S112" s="87"/>
    </row>
    <row r="113" spans="2:19" ht="20.100000000000001" customHeight="1">
      <c r="B113" s="56">
        <v>4</v>
      </c>
      <c r="C113" s="101" t="s">
        <v>437</v>
      </c>
      <c r="D113" s="59" t="s">
        <v>33</v>
      </c>
      <c r="E113" s="57">
        <v>1827</v>
      </c>
      <c r="F113" s="76">
        <v>0</v>
      </c>
      <c r="G113" s="76">
        <f t="shared" si="8"/>
        <v>2</v>
      </c>
      <c r="H113" s="76">
        <v>0</v>
      </c>
      <c r="I113" s="76">
        <v>0</v>
      </c>
      <c r="J113" s="76">
        <v>0</v>
      </c>
      <c r="K113" s="76">
        <v>2</v>
      </c>
      <c r="S113" s="87"/>
    </row>
    <row r="114" spans="2:19" ht="20.100000000000001" customHeight="1">
      <c r="B114" s="56">
        <v>5</v>
      </c>
      <c r="C114" s="101" t="s">
        <v>482</v>
      </c>
      <c r="D114" s="59" t="s">
        <v>34</v>
      </c>
      <c r="E114" s="57">
        <v>1081</v>
      </c>
      <c r="F114" s="76">
        <v>0</v>
      </c>
      <c r="G114" s="76">
        <f t="shared" si="8"/>
        <v>2</v>
      </c>
      <c r="H114" s="76">
        <v>0</v>
      </c>
      <c r="I114" s="76">
        <v>0</v>
      </c>
      <c r="J114" s="76">
        <v>0</v>
      </c>
      <c r="K114" s="113">
        <v>2</v>
      </c>
      <c r="S114" s="87" t="s">
        <v>847</v>
      </c>
    </row>
    <row r="115" spans="2:19" ht="20.100000000000001" customHeight="1">
      <c r="B115" s="56">
        <v>6</v>
      </c>
      <c r="C115" s="101" t="s">
        <v>435</v>
      </c>
      <c r="D115" s="59" t="s">
        <v>113</v>
      </c>
      <c r="E115" s="57">
        <v>1064</v>
      </c>
      <c r="F115" s="76">
        <v>0</v>
      </c>
      <c r="G115" s="76">
        <f t="shared" si="8"/>
        <v>2</v>
      </c>
      <c r="H115" s="76">
        <v>0</v>
      </c>
      <c r="I115" s="76">
        <v>0</v>
      </c>
      <c r="J115" s="76">
        <v>0</v>
      </c>
      <c r="K115" s="76">
        <v>2</v>
      </c>
      <c r="S115" s="90"/>
    </row>
    <row r="116" spans="2:19" ht="20.100000000000001" customHeight="1">
      <c r="B116" s="56">
        <v>7</v>
      </c>
      <c r="C116" s="22" t="s">
        <v>478</v>
      </c>
      <c r="D116" s="59" t="s">
        <v>118</v>
      </c>
      <c r="E116" s="57">
        <v>1383</v>
      </c>
      <c r="F116" s="58">
        <v>1</v>
      </c>
      <c r="G116" s="58">
        <f t="shared" si="8"/>
        <v>1</v>
      </c>
      <c r="H116" s="58">
        <v>0</v>
      </c>
      <c r="I116" s="58">
        <v>0</v>
      </c>
      <c r="J116" s="58">
        <v>1</v>
      </c>
      <c r="K116" s="58">
        <v>0</v>
      </c>
      <c r="S116" s="89"/>
    </row>
    <row r="117" spans="2:19" ht="20.100000000000001" customHeight="1">
      <c r="B117" s="56">
        <v>8</v>
      </c>
      <c r="C117" s="19" t="s">
        <v>485</v>
      </c>
      <c r="D117" s="59" t="s">
        <v>39</v>
      </c>
      <c r="E117" s="57">
        <v>801</v>
      </c>
      <c r="F117" s="58">
        <v>0</v>
      </c>
      <c r="G117" s="58">
        <f t="shared" si="8"/>
        <v>1</v>
      </c>
      <c r="H117" s="58">
        <v>0</v>
      </c>
      <c r="I117" s="58">
        <v>0</v>
      </c>
      <c r="J117" s="58">
        <v>0</v>
      </c>
      <c r="K117" s="58">
        <v>1</v>
      </c>
      <c r="S117" s="89"/>
    </row>
    <row r="118" spans="2:19" ht="20.100000000000001" customHeight="1">
      <c r="B118" s="56">
        <v>9</v>
      </c>
      <c r="C118" s="53" t="s">
        <v>483</v>
      </c>
      <c r="D118" s="59" t="s">
        <v>35</v>
      </c>
      <c r="E118" s="57">
        <v>9234</v>
      </c>
      <c r="F118" s="58">
        <v>0</v>
      </c>
      <c r="G118" s="58">
        <f t="shared" si="8"/>
        <v>1</v>
      </c>
      <c r="H118" s="58">
        <v>0</v>
      </c>
      <c r="I118" s="58">
        <v>0</v>
      </c>
      <c r="J118" s="58">
        <v>1</v>
      </c>
      <c r="K118" s="58">
        <v>0</v>
      </c>
      <c r="S118" s="89"/>
    </row>
    <row r="119" spans="2:19" ht="20.100000000000001" customHeight="1">
      <c r="B119" s="56">
        <v>10</v>
      </c>
      <c r="C119" s="19" t="s">
        <v>479</v>
      </c>
      <c r="D119" s="59" t="s">
        <v>30</v>
      </c>
      <c r="E119" s="57">
        <v>2919</v>
      </c>
      <c r="F119" s="58">
        <v>1</v>
      </c>
      <c r="G119" s="58">
        <f t="shared" si="8"/>
        <v>3</v>
      </c>
      <c r="H119" s="58">
        <v>0</v>
      </c>
      <c r="I119" s="58">
        <v>0</v>
      </c>
      <c r="J119" s="58">
        <v>1</v>
      </c>
      <c r="K119" s="58">
        <v>2</v>
      </c>
      <c r="S119" s="89"/>
    </row>
    <row r="120" spans="2:19" ht="20.100000000000001" customHeight="1">
      <c r="B120" s="56">
        <v>11</v>
      </c>
      <c r="C120" s="19" t="s">
        <v>486</v>
      </c>
      <c r="D120" s="59" t="s">
        <v>407</v>
      </c>
      <c r="E120" s="57">
        <v>555</v>
      </c>
      <c r="F120" s="58">
        <v>0</v>
      </c>
      <c r="G120" s="58">
        <f t="shared" si="8"/>
        <v>2</v>
      </c>
      <c r="H120" s="58">
        <v>0</v>
      </c>
      <c r="I120" s="58">
        <v>0</v>
      </c>
      <c r="J120" s="58">
        <v>0</v>
      </c>
      <c r="K120" s="58">
        <v>2</v>
      </c>
      <c r="S120" s="89"/>
    </row>
    <row r="121" spans="2:19" ht="20.100000000000001" customHeight="1">
      <c r="B121" s="56">
        <v>12</v>
      </c>
      <c r="C121" s="19" t="s">
        <v>487</v>
      </c>
      <c r="D121" s="59" t="s">
        <v>38</v>
      </c>
      <c r="E121" s="57">
        <v>415</v>
      </c>
      <c r="F121" s="58">
        <v>0</v>
      </c>
      <c r="G121" s="58">
        <f t="shared" si="8"/>
        <v>1</v>
      </c>
      <c r="H121" s="58">
        <v>0</v>
      </c>
      <c r="I121" s="58">
        <v>0</v>
      </c>
      <c r="J121" s="58">
        <v>0</v>
      </c>
      <c r="K121" s="58">
        <v>1</v>
      </c>
      <c r="S121" s="89"/>
    </row>
    <row r="122" spans="2:19" ht="20.100000000000001" customHeight="1">
      <c r="B122" s="56">
        <v>13</v>
      </c>
      <c r="C122" s="19" t="s">
        <v>488</v>
      </c>
      <c r="D122" s="59" t="s">
        <v>40</v>
      </c>
      <c r="E122" s="57">
        <v>7293</v>
      </c>
      <c r="F122" s="58">
        <v>1</v>
      </c>
      <c r="G122" s="58">
        <f t="shared" si="8"/>
        <v>4</v>
      </c>
      <c r="H122" s="58">
        <v>0</v>
      </c>
      <c r="I122" s="58">
        <v>0</v>
      </c>
      <c r="J122" s="113">
        <v>2</v>
      </c>
      <c r="K122" s="113">
        <v>2</v>
      </c>
      <c r="S122" s="89"/>
    </row>
    <row r="123" spans="2:19" ht="20.100000000000001" customHeight="1">
      <c r="B123" s="60">
        <v>14</v>
      </c>
      <c r="C123" s="55" t="s">
        <v>484</v>
      </c>
      <c r="D123" s="61" t="s">
        <v>36</v>
      </c>
      <c r="E123" s="62">
        <v>1846</v>
      </c>
      <c r="F123" s="63">
        <v>1</v>
      </c>
      <c r="G123" s="63">
        <f t="shared" si="8"/>
        <v>2</v>
      </c>
      <c r="H123" s="63">
        <v>0</v>
      </c>
      <c r="I123" s="63">
        <v>0</v>
      </c>
      <c r="J123" s="63">
        <v>1</v>
      </c>
      <c r="K123" s="63">
        <v>1</v>
      </c>
      <c r="S123" s="89"/>
    </row>
    <row r="124" spans="2:19" ht="20.100000000000001" customHeight="1">
      <c r="B124" s="71"/>
      <c r="C124" s="71"/>
      <c r="D124" s="68" t="s">
        <v>10</v>
      </c>
      <c r="E124" s="69">
        <v>18540</v>
      </c>
      <c r="F124" s="68">
        <f t="shared" ref="F124:K124" si="9">SUM(F125:F132)</f>
        <v>2</v>
      </c>
      <c r="G124" s="68">
        <f t="shared" si="9"/>
        <v>14</v>
      </c>
      <c r="H124" s="68">
        <f t="shared" si="9"/>
        <v>0</v>
      </c>
      <c r="I124" s="68">
        <f t="shared" si="9"/>
        <v>0</v>
      </c>
      <c r="J124" s="68">
        <f t="shared" si="9"/>
        <v>3</v>
      </c>
      <c r="K124" s="68">
        <f t="shared" si="9"/>
        <v>11</v>
      </c>
      <c r="S124" s="85"/>
    </row>
    <row r="125" spans="2:19" ht="20.100000000000001" customHeight="1">
      <c r="B125" s="64">
        <v>1</v>
      </c>
      <c r="C125" s="21" t="s">
        <v>489</v>
      </c>
      <c r="D125" s="82" t="s">
        <v>41</v>
      </c>
      <c r="E125" s="97">
        <v>3495</v>
      </c>
      <c r="F125" s="77">
        <v>1</v>
      </c>
      <c r="G125" s="66">
        <f t="shared" ref="G125:G132" si="10">+H125+I125+J125+K125</f>
        <v>1</v>
      </c>
      <c r="H125" s="77">
        <v>0</v>
      </c>
      <c r="I125" s="77">
        <v>0</v>
      </c>
      <c r="J125" s="77">
        <v>1</v>
      </c>
      <c r="K125" s="77">
        <v>0</v>
      </c>
      <c r="S125" s="87"/>
    </row>
    <row r="126" spans="2:19" ht="20.100000000000001" customHeight="1">
      <c r="B126" s="56">
        <v>2</v>
      </c>
      <c r="C126" s="19" t="s">
        <v>490</v>
      </c>
      <c r="D126" s="79" t="s">
        <v>42</v>
      </c>
      <c r="E126" s="57">
        <v>698</v>
      </c>
      <c r="F126" s="76">
        <v>0</v>
      </c>
      <c r="G126" s="58">
        <f t="shared" si="10"/>
        <v>1</v>
      </c>
      <c r="H126" s="76">
        <v>0</v>
      </c>
      <c r="I126" s="76">
        <v>0</v>
      </c>
      <c r="J126" s="76">
        <v>0</v>
      </c>
      <c r="K126" s="76">
        <v>1</v>
      </c>
      <c r="S126" s="87"/>
    </row>
    <row r="127" spans="2:19" ht="20.100000000000001" customHeight="1">
      <c r="B127" s="56">
        <v>3</v>
      </c>
      <c r="C127" s="19" t="s">
        <v>438</v>
      </c>
      <c r="D127" s="79" t="s">
        <v>114</v>
      </c>
      <c r="E127" s="57">
        <v>3398</v>
      </c>
      <c r="F127" s="76">
        <v>0</v>
      </c>
      <c r="G127" s="58">
        <f t="shared" si="10"/>
        <v>2</v>
      </c>
      <c r="H127" s="76">
        <v>0</v>
      </c>
      <c r="I127" s="76">
        <v>0</v>
      </c>
      <c r="J127" s="76">
        <v>0</v>
      </c>
      <c r="K127" s="76">
        <v>2</v>
      </c>
      <c r="S127" s="90"/>
    </row>
    <row r="128" spans="2:19" ht="20.100000000000001" customHeight="1">
      <c r="B128" s="56">
        <v>4</v>
      </c>
      <c r="C128" s="19" t="s">
        <v>491</v>
      </c>
      <c r="D128" s="79" t="s">
        <v>43</v>
      </c>
      <c r="E128" s="57">
        <v>739</v>
      </c>
      <c r="F128" s="76">
        <v>0</v>
      </c>
      <c r="G128" s="58">
        <f t="shared" si="10"/>
        <v>3</v>
      </c>
      <c r="H128" s="76">
        <v>0</v>
      </c>
      <c r="I128" s="76">
        <v>0</v>
      </c>
      <c r="J128" s="76">
        <v>0</v>
      </c>
      <c r="K128" s="76">
        <v>3</v>
      </c>
      <c r="S128" s="87"/>
    </row>
    <row r="129" spans="2:19" ht="20.100000000000001" customHeight="1">
      <c r="B129" s="56">
        <v>5</v>
      </c>
      <c r="C129" s="19" t="s">
        <v>492</v>
      </c>
      <c r="D129" s="79" t="s">
        <v>44</v>
      </c>
      <c r="E129" s="57">
        <v>678</v>
      </c>
      <c r="F129" s="76">
        <v>0</v>
      </c>
      <c r="G129" s="58">
        <f t="shared" si="10"/>
        <v>1</v>
      </c>
      <c r="H129" s="76">
        <v>0</v>
      </c>
      <c r="I129" s="76">
        <v>0</v>
      </c>
      <c r="J129" s="76">
        <v>0</v>
      </c>
      <c r="K129" s="76">
        <v>1</v>
      </c>
      <c r="S129" s="87"/>
    </row>
    <row r="130" spans="2:19" ht="20.100000000000001" customHeight="1">
      <c r="B130" s="56">
        <v>6</v>
      </c>
      <c r="C130" s="19" t="s">
        <v>514</v>
      </c>
      <c r="D130" s="79" t="s">
        <v>11</v>
      </c>
      <c r="E130" s="57">
        <v>3038</v>
      </c>
      <c r="F130" s="76">
        <v>1</v>
      </c>
      <c r="G130" s="58">
        <f t="shared" si="10"/>
        <v>2</v>
      </c>
      <c r="H130" s="76">
        <v>0</v>
      </c>
      <c r="I130" s="76">
        <v>0</v>
      </c>
      <c r="J130" s="76">
        <v>1</v>
      </c>
      <c r="K130" s="76">
        <v>1</v>
      </c>
      <c r="S130" s="87"/>
    </row>
    <row r="131" spans="2:19" ht="20.100000000000001" customHeight="1">
      <c r="B131" s="56">
        <v>7</v>
      </c>
      <c r="C131" s="19" t="s">
        <v>493</v>
      </c>
      <c r="D131" s="79" t="s">
        <v>45</v>
      </c>
      <c r="E131" s="57">
        <v>956</v>
      </c>
      <c r="F131" s="76">
        <v>0</v>
      </c>
      <c r="G131" s="58">
        <f t="shared" si="10"/>
        <v>2</v>
      </c>
      <c r="H131" s="76">
        <v>0</v>
      </c>
      <c r="I131" s="76">
        <v>0</v>
      </c>
      <c r="J131" s="76">
        <v>0</v>
      </c>
      <c r="K131" s="76">
        <v>2</v>
      </c>
      <c r="S131" s="87"/>
    </row>
    <row r="132" spans="2:19" ht="20.100000000000001" customHeight="1">
      <c r="B132" s="60">
        <v>8</v>
      </c>
      <c r="C132" s="20" t="s">
        <v>494</v>
      </c>
      <c r="D132" s="80" t="s">
        <v>46</v>
      </c>
      <c r="E132" s="62">
        <v>5538</v>
      </c>
      <c r="F132" s="81">
        <v>0</v>
      </c>
      <c r="G132" s="63">
        <f t="shared" si="10"/>
        <v>2</v>
      </c>
      <c r="H132" s="81">
        <v>0</v>
      </c>
      <c r="I132" s="81">
        <v>0</v>
      </c>
      <c r="J132" s="81">
        <v>1</v>
      </c>
      <c r="K132" s="81">
        <v>1</v>
      </c>
      <c r="S132" s="87"/>
    </row>
    <row r="133" spans="2:19" ht="20.100000000000001" customHeight="1">
      <c r="B133" s="71"/>
      <c r="C133" s="71"/>
      <c r="D133" s="68" t="s">
        <v>122</v>
      </c>
      <c r="E133" s="69">
        <v>15164</v>
      </c>
      <c r="F133" s="68">
        <f t="shared" ref="F133:K133" si="11">SUM(F134:F144)</f>
        <v>2</v>
      </c>
      <c r="G133" s="68">
        <f t="shared" si="11"/>
        <v>18</v>
      </c>
      <c r="H133" s="68">
        <f t="shared" si="11"/>
        <v>0</v>
      </c>
      <c r="I133" s="68">
        <f t="shared" si="11"/>
        <v>0</v>
      </c>
      <c r="J133" s="68">
        <f t="shared" si="11"/>
        <v>2</v>
      </c>
      <c r="K133" s="68">
        <f t="shared" si="11"/>
        <v>16</v>
      </c>
      <c r="S133" s="85"/>
    </row>
    <row r="134" spans="2:19" ht="20.100000000000001" customHeight="1">
      <c r="B134" s="64">
        <v>1</v>
      </c>
      <c r="C134" s="24" t="s">
        <v>495</v>
      </c>
      <c r="D134" s="70" t="s">
        <v>48</v>
      </c>
      <c r="E134" s="97">
        <v>3006</v>
      </c>
      <c r="F134" s="66">
        <v>1</v>
      </c>
      <c r="G134" s="66">
        <f t="shared" ref="G134:G144" si="12">+H134+I134+J134+K134</f>
        <v>1</v>
      </c>
      <c r="H134" s="66">
        <v>0</v>
      </c>
      <c r="I134" s="66">
        <v>0</v>
      </c>
      <c r="J134" s="66">
        <v>1</v>
      </c>
      <c r="K134" s="66">
        <v>0</v>
      </c>
      <c r="S134" s="89"/>
    </row>
    <row r="135" spans="2:19" ht="20.100000000000001" customHeight="1">
      <c r="B135" s="56">
        <v>2</v>
      </c>
      <c r="C135" s="24" t="s">
        <v>503</v>
      </c>
      <c r="D135" s="59" t="s">
        <v>55</v>
      </c>
      <c r="E135" s="57">
        <v>2099</v>
      </c>
      <c r="F135" s="58">
        <v>1</v>
      </c>
      <c r="G135" s="58">
        <f t="shared" si="12"/>
        <v>1</v>
      </c>
      <c r="H135" s="58">
        <v>0</v>
      </c>
      <c r="I135" s="58">
        <v>0</v>
      </c>
      <c r="J135" s="58">
        <v>1</v>
      </c>
      <c r="K135" s="58">
        <v>0</v>
      </c>
      <c r="S135" s="89"/>
    </row>
    <row r="136" spans="2:19" ht="20.100000000000001" customHeight="1">
      <c r="B136" s="56">
        <v>3</v>
      </c>
      <c r="C136" s="19" t="s">
        <v>496</v>
      </c>
      <c r="D136" s="59" t="s">
        <v>49</v>
      </c>
      <c r="E136" s="57">
        <v>597</v>
      </c>
      <c r="F136" s="58">
        <v>0</v>
      </c>
      <c r="G136" s="58">
        <f t="shared" si="12"/>
        <v>2</v>
      </c>
      <c r="H136" s="58">
        <v>0</v>
      </c>
      <c r="I136" s="58">
        <v>0</v>
      </c>
      <c r="J136" s="58">
        <v>0</v>
      </c>
      <c r="K136" s="58">
        <v>2</v>
      </c>
      <c r="S136" s="89"/>
    </row>
    <row r="137" spans="2:19" ht="20.100000000000001" customHeight="1">
      <c r="B137" s="56">
        <v>4</v>
      </c>
      <c r="C137" s="19" t="s">
        <v>504</v>
      </c>
      <c r="D137" s="59" t="s">
        <v>56</v>
      </c>
      <c r="E137" s="57">
        <v>2356</v>
      </c>
      <c r="F137" s="58">
        <v>0</v>
      </c>
      <c r="G137" s="58">
        <f t="shared" si="12"/>
        <v>3</v>
      </c>
      <c r="H137" s="58">
        <v>0</v>
      </c>
      <c r="I137" s="58">
        <v>0</v>
      </c>
      <c r="J137" s="58">
        <v>0</v>
      </c>
      <c r="K137" s="58">
        <v>3</v>
      </c>
      <c r="S137" s="89"/>
    </row>
    <row r="138" spans="2:19" ht="20.100000000000001" customHeight="1">
      <c r="B138" s="56">
        <v>5</v>
      </c>
      <c r="C138" s="19" t="s">
        <v>497</v>
      </c>
      <c r="D138" s="59" t="s">
        <v>50</v>
      </c>
      <c r="E138" s="57">
        <v>1341</v>
      </c>
      <c r="F138" s="58">
        <v>0</v>
      </c>
      <c r="G138" s="58">
        <f t="shared" si="12"/>
        <v>3</v>
      </c>
      <c r="H138" s="58">
        <v>0</v>
      </c>
      <c r="I138" s="58">
        <v>0</v>
      </c>
      <c r="J138" s="58">
        <v>0</v>
      </c>
      <c r="K138" s="58">
        <v>3</v>
      </c>
      <c r="S138" s="89"/>
    </row>
    <row r="139" spans="2:19" ht="20.100000000000001" customHeight="1">
      <c r="B139" s="56">
        <v>6</v>
      </c>
      <c r="C139" s="19" t="s">
        <v>505</v>
      </c>
      <c r="D139" s="59" t="s">
        <v>57</v>
      </c>
      <c r="E139" s="57">
        <v>2868</v>
      </c>
      <c r="F139" s="58">
        <v>0</v>
      </c>
      <c r="G139" s="58">
        <f t="shared" si="12"/>
        <v>2</v>
      </c>
      <c r="H139" s="58">
        <v>0</v>
      </c>
      <c r="I139" s="58">
        <v>0</v>
      </c>
      <c r="J139" s="58">
        <v>0</v>
      </c>
      <c r="K139" s="58">
        <v>2</v>
      </c>
      <c r="S139" s="89"/>
    </row>
    <row r="140" spans="2:19" ht="20.100000000000001" customHeight="1">
      <c r="B140" s="56">
        <v>7</v>
      </c>
      <c r="C140" s="19" t="s">
        <v>498</v>
      </c>
      <c r="D140" s="59" t="s">
        <v>51</v>
      </c>
      <c r="E140" s="57">
        <v>255</v>
      </c>
      <c r="F140" s="58">
        <v>0</v>
      </c>
      <c r="G140" s="58">
        <f t="shared" si="12"/>
        <v>1</v>
      </c>
      <c r="H140" s="58">
        <v>0</v>
      </c>
      <c r="I140" s="58">
        <v>0</v>
      </c>
      <c r="J140" s="58">
        <v>0</v>
      </c>
      <c r="K140" s="58">
        <v>1</v>
      </c>
      <c r="S140" s="89"/>
    </row>
    <row r="141" spans="2:19" ht="20.100000000000001" customHeight="1">
      <c r="B141" s="56">
        <v>8</v>
      </c>
      <c r="C141" s="19" t="s">
        <v>499</v>
      </c>
      <c r="D141" s="59" t="s">
        <v>54</v>
      </c>
      <c r="E141" s="57">
        <v>558</v>
      </c>
      <c r="F141" s="58">
        <v>0</v>
      </c>
      <c r="G141" s="58">
        <f t="shared" si="12"/>
        <v>1</v>
      </c>
      <c r="H141" s="58">
        <v>0</v>
      </c>
      <c r="I141" s="58">
        <v>0</v>
      </c>
      <c r="J141" s="58">
        <v>0</v>
      </c>
      <c r="K141" s="58">
        <v>1</v>
      </c>
      <c r="S141" s="89"/>
    </row>
    <row r="142" spans="2:19" ht="20.100000000000001" customHeight="1">
      <c r="B142" s="56">
        <v>9</v>
      </c>
      <c r="C142" s="19" t="s">
        <v>500</v>
      </c>
      <c r="D142" s="59" t="s">
        <v>53</v>
      </c>
      <c r="E142" s="57">
        <v>334</v>
      </c>
      <c r="F142" s="58">
        <v>0</v>
      </c>
      <c r="G142" s="58">
        <f t="shared" si="12"/>
        <v>1</v>
      </c>
      <c r="H142" s="58">
        <v>0</v>
      </c>
      <c r="I142" s="58">
        <v>0</v>
      </c>
      <c r="J142" s="58">
        <v>0</v>
      </c>
      <c r="K142" s="58">
        <v>1</v>
      </c>
      <c r="S142" s="89"/>
    </row>
    <row r="143" spans="2:19" ht="20.100000000000001" customHeight="1">
      <c r="B143" s="56">
        <v>10</v>
      </c>
      <c r="C143" s="19" t="s">
        <v>501</v>
      </c>
      <c r="D143" s="59" t="s">
        <v>52</v>
      </c>
      <c r="E143" s="57">
        <v>861</v>
      </c>
      <c r="F143" s="58">
        <v>0</v>
      </c>
      <c r="G143" s="58">
        <f t="shared" si="12"/>
        <v>1</v>
      </c>
      <c r="H143" s="58">
        <v>0</v>
      </c>
      <c r="I143" s="58">
        <v>0</v>
      </c>
      <c r="J143" s="58">
        <v>0</v>
      </c>
      <c r="K143" s="58">
        <v>1</v>
      </c>
      <c r="S143" s="89"/>
    </row>
    <row r="144" spans="2:19" ht="20.100000000000001" customHeight="1">
      <c r="B144" s="60">
        <v>11</v>
      </c>
      <c r="C144" s="20" t="s">
        <v>502</v>
      </c>
      <c r="D144" s="61" t="s">
        <v>119</v>
      </c>
      <c r="E144" s="62">
        <v>889</v>
      </c>
      <c r="F144" s="63">
        <v>0</v>
      </c>
      <c r="G144" s="63">
        <f t="shared" si="12"/>
        <v>2</v>
      </c>
      <c r="H144" s="63">
        <v>0</v>
      </c>
      <c r="I144" s="63">
        <v>0</v>
      </c>
      <c r="J144" s="63">
        <v>0</v>
      </c>
      <c r="K144" s="63">
        <v>2</v>
      </c>
      <c r="S144" s="89"/>
    </row>
    <row r="145" spans="2:19">
      <c r="B145" s="95" t="s">
        <v>1161</v>
      </c>
      <c r="C145" s="95"/>
    </row>
    <row r="146" spans="2:19">
      <c r="B146" s="95"/>
      <c r="C146" s="95"/>
    </row>
    <row r="147" spans="2:19">
      <c r="B147" s="95"/>
      <c r="C147" s="95"/>
    </row>
    <row r="148" spans="2:19">
      <c r="B148" s="95"/>
      <c r="C148" s="95"/>
    </row>
    <row r="149" spans="2:19">
      <c r="B149" s="95"/>
      <c r="C149" s="95"/>
    </row>
    <row r="150" spans="2:19">
      <c r="B150" s="95"/>
      <c r="C150" s="95"/>
    </row>
    <row r="151" spans="2:19">
      <c r="B151" s="95"/>
      <c r="C151" s="95"/>
    </row>
    <row r="152" spans="2:19">
      <c r="B152" s="36"/>
      <c r="C152" s="36"/>
    </row>
    <row r="153" spans="2:19" ht="15.75">
      <c r="B153" s="147" t="s">
        <v>409</v>
      </c>
      <c r="C153" s="147"/>
      <c r="D153" s="147"/>
      <c r="E153" s="147"/>
      <c r="F153" s="147"/>
      <c r="G153" s="147"/>
      <c r="H153" s="147"/>
      <c r="I153" s="147"/>
      <c r="J153" s="147"/>
      <c r="K153" s="147"/>
      <c r="L153" s="116"/>
      <c r="M153" s="116"/>
      <c r="N153" s="116"/>
      <c r="O153" s="116"/>
      <c r="P153" s="116"/>
      <c r="Q153" s="116"/>
      <c r="R153" s="116"/>
      <c r="S153" s="83"/>
    </row>
    <row r="154" spans="2:19" ht="15.75">
      <c r="B154" s="146" t="s">
        <v>1151</v>
      </c>
      <c r="C154" s="146"/>
      <c r="D154" s="146"/>
      <c r="E154" s="146"/>
      <c r="F154" s="146"/>
      <c r="G154" s="146"/>
      <c r="H154" s="146"/>
      <c r="I154" s="146"/>
      <c r="J154" s="146"/>
      <c r="K154" s="146"/>
      <c r="L154" s="116"/>
      <c r="M154" s="116"/>
      <c r="N154" s="116"/>
      <c r="O154" s="116"/>
      <c r="P154" s="116"/>
      <c r="Q154" s="116"/>
      <c r="R154" s="116"/>
      <c r="S154" s="83"/>
    </row>
    <row r="155" spans="2:19" ht="30">
      <c r="B155" s="107" t="s">
        <v>358</v>
      </c>
      <c r="C155" s="108" t="s">
        <v>420</v>
      </c>
      <c r="D155" s="107" t="s">
        <v>410</v>
      </c>
      <c r="E155" s="108" t="s">
        <v>391</v>
      </c>
      <c r="F155" s="111" t="s">
        <v>396</v>
      </c>
      <c r="G155" s="111" t="s">
        <v>414</v>
      </c>
      <c r="H155" s="112" t="s">
        <v>395</v>
      </c>
      <c r="I155" s="106" t="s">
        <v>375</v>
      </c>
      <c r="J155" s="123" t="s">
        <v>123</v>
      </c>
      <c r="K155" s="123" t="s">
        <v>124</v>
      </c>
      <c r="S155" s="88"/>
    </row>
    <row r="156" spans="2:19">
      <c r="B156" s="78"/>
      <c r="C156" s="78"/>
      <c r="D156" s="68" t="s">
        <v>97</v>
      </c>
      <c r="E156" s="69">
        <v>86542</v>
      </c>
      <c r="F156" s="68">
        <f t="shared" ref="F156:K156" si="13">SUM(F157:F176)</f>
        <v>5</v>
      </c>
      <c r="G156" s="68">
        <f t="shared" si="13"/>
        <v>33</v>
      </c>
      <c r="H156" s="68">
        <f t="shared" si="13"/>
        <v>1</v>
      </c>
      <c r="I156" s="68">
        <f t="shared" si="13"/>
        <v>0</v>
      </c>
      <c r="J156" s="68">
        <f t="shared" si="13"/>
        <v>7</v>
      </c>
      <c r="K156" s="68">
        <f t="shared" si="13"/>
        <v>25</v>
      </c>
      <c r="S156" s="85"/>
    </row>
    <row r="157" spans="2:19" ht="20.100000000000001" customHeight="1">
      <c r="B157" s="64">
        <v>1</v>
      </c>
      <c r="C157" s="21" t="s">
        <v>421</v>
      </c>
      <c r="D157" s="70" t="s">
        <v>98</v>
      </c>
      <c r="E157" s="97">
        <v>7281</v>
      </c>
      <c r="F157" s="66">
        <v>1</v>
      </c>
      <c r="G157" s="66">
        <f t="shared" ref="G157:G176" si="14">+H157+I157+J157+K157</f>
        <v>2</v>
      </c>
      <c r="H157" s="66">
        <v>0</v>
      </c>
      <c r="I157" s="66">
        <v>0</v>
      </c>
      <c r="J157" s="66">
        <v>1</v>
      </c>
      <c r="K157" s="66">
        <v>1</v>
      </c>
      <c r="S157" s="89"/>
    </row>
    <row r="158" spans="2:19" ht="20.100000000000001" customHeight="1">
      <c r="B158" s="56">
        <v>2</v>
      </c>
      <c r="C158" s="19" t="s">
        <v>422</v>
      </c>
      <c r="D158" s="59" t="s">
        <v>100</v>
      </c>
      <c r="E158" s="57">
        <v>1001</v>
      </c>
      <c r="F158" s="58">
        <v>0</v>
      </c>
      <c r="G158" s="58">
        <f t="shared" si="14"/>
        <v>1</v>
      </c>
      <c r="H158" s="58">
        <v>0</v>
      </c>
      <c r="I158" s="58">
        <v>0</v>
      </c>
      <c r="J158" s="58">
        <v>0</v>
      </c>
      <c r="K158" s="58">
        <v>1</v>
      </c>
      <c r="S158" s="89"/>
    </row>
    <row r="159" spans="2:19" ht="20.100000000000001" customHeight="1">
      <c r="B159" s="56">
        <v>3</v>
      </c>
      <c r="C159" s="19" t="s">
        <v>432</v>
      </c>
      <c r="D159" s="59" t="s">
        <v>110</v>
      </c>
      <c r="E159" s="57">
        <v>2592</v>
      </c>
      <c r="F159" s="58">
        <v>1</v>
      </c>
      <c r="G159" s="58">
        <f t="shared" si="14"/>
        <v>2</v>
      </c>
      <c r="H159" s="58">
        <v>0</v>
      </c>
      <c r="I159" s="58">
        <v>0</v>
      </c>
      <c r="J159" s="58">
        <v>1</v>
      </c>
      <c r="K159" s="58">
        <v>1</v>
      </c>
      <c r="S159" s="89"/>
    </row>
    <row r="160" spans="2:19" ht="20.100000000000001" customHeight="1">
      <c r="B160" s="56">
        <v>4</v>
      </c>
      <c r="C160" s="19" t="s">
        <v>428</v>
      </c>
      <c r="D160" s="59" t="s">
        <v>107</v>
      </c>
      <c r="E160" s="57">
        <v>2210</v>
      </c>
      <c r="F160" s="58">
        <v>1</v>
      </c>
      <c r="G160" s="58">
        <f t="shared" si="14"/>
        <v>1</v>
      </c>
      <c r="H160" s="58">
        <v>0</v>
      </c>
      <c r="I160" s="58">
        <v>0</v>
      </c>
      <c r="J160" s="58">
        <v>1</v>
      </c>
      <c r="K160" s="58">
        <v>0</v>
      </c>
      <c r="S160" s="89"/>
    </row>
    <row r="161" spans="2:19" ht="20.100000000000001" customHeight="1">
      <c r="B161" s="56">
        <v>5</v>
      </c>
      <c r="C161" s="21" t="s">
        <v>436</v>
      </c>
      <c r="D161" s="59" t="s">
        <v>97</v>
      </c>
      <c r="E161" s="57">
        <v>3524</v>
      </c>
      <c r="F161" s="58">
        <v>1</v>
      </c>
      <c r="G161" s="58">
        <f t="shared" si="14"/>
        <v>2</v>
      </c>
      <c r="H161" s="58">
        <v>0</v>
      </c>
      <c r="I161" s="58">
        <v>0</v>
      </c>
      <c r="J161" s="58">
        <v>1</v>
      </c>
      <c r="K161" s="58">
        <v>1</v>
      </c>
      <c r="S161" s="89"/>
    </row>
    <row r="162" spans="2:19" ht="20.100000000000001" customHeight="1">
      <c r="B162" s="56">
        <v>6</v>
      </c>
      <c r="C162" s="19" t="s">
        <v>423</v>
      </c>
      <c r="D162" s="59" t="s">
        <v>101</v>
      </c>
      <c r="E162" s="57">
        <v>1508</v>
      </c>
      <c r="F162" s="58">
        <v>0</v>
      </c>
      <c r="G162" s="58">
        <f t="shared" si="14"/>
        <v>1</v>
      </c>
      <c r="H162" s="58">
        <v>0</v>
      </c>
      <c r="I162" s="58">
        <v>0</v>
      </c>
      <c r="J162" s="58">
        <v>0</v>
      </c>
      <c r="K162" s="58">
        <v>1</v>
      </c>
      <c r="S162" s="89"/>
    </row>
    <row r="163" spans="2:19" ht="20.100000000000001" customHeight="1">
      <c r="B163" s="56">
        <v>7</v>
      </c>
      <c r="C163" s="19" t="s">
        <v>433</v>
      </c>
      <c r="D163" s="59" t="s">
        <v>112</v>
      </c>
      <c r="E163" s="57">
        <v>718</v>
      </c>
      <c r="F163" s="58">
        <v>0</v>
      </c>
      <c r="G163" s="58">
        <f t="shared" si="14"/>
        <v>1</v>
      </c>
      <c r="H163" s="58">
        <v>0</v>
      </c>
      <c r="I163" s="58">
        <v>0</v>
      </c>
      <c r="J163" s="58">
        <v>0</v>
      </c>
      <c r="K163" s="58">
        <v>1</v>
      </c>
      <c r="S163" s="89"/>
    </row>
    <row r="164" spans="2:19" ht="20.100000000000001" customHeight="1">
      <c r="B164" s="56">
        <v>8</v>
      </c>
      <c r="C164" s="19" t="s">
        <v>444</v>
      </c>
      <c r="D164" s="59" t="s">
        <v>71</v>
      </c>
      <c r="E164" s="57">
        <v>1607</v>
      </c>
      <c r="F164" s="58">
        <v>0</v>
      </c>
      <c r="G164" s="58">
        <f t="shared" si="14"/>
        <v>1</v>
      </c>
      <c r="H164" s="58">
        <v>0</v>
      </c>
      <c r="I164" s="58">
        <v>0</v>
      </c>
      <c r="J164" s="58">
        <v>1</v>
      </c>
      <c r="K164" s="58">
        <v>0</v>
      </c>
      <c r="S164" s="89"/>
    </row>
    <row r="165" spans="2:19" ht="20.100000000000001" customHeight="1">
      <c r="B165" s="56">
        <v>9</v>
      </c>
      <c r="C165" s="19" t="s">
        <v>424</v>
      </c>
      <c r="D165" s="59" t="s">
        <v>102</v>
      </c>
      <c r="E165" s="57">
        <v>705</v>
      </c>
      <c r="F165" s="58">
        <v>0</v>
      </c>
      <c r="G165" s="58">
        <f t="shared" si="14"/>
        <v>1</v>
      </c>
      <c r="H165" s="58">
        <v>0</v>
      </c>
      <c r="I165" s="58">
        <v>0</v>
      </c>
      <c r="J165" s="58">
        <v>0</v>
      </c>
      <c r="K165" s="58">
        <v>1</v>
      </c>
      <c r="S165" s="89"/>
    </row>
    <row r="166" spans="2:19" ht="20.100000000000001" customHeight="1">
      <c r="B166" s="56">
        <v>10</v>
      </c>
      <c r="C166" s="19" t="s">
        <v>1144</v>
      </c>
      <c r="D166" s="59" t="s">
        <v>103</v>
      </c>
      <c r="E166" s="57">
        <v>1514</v>
      </c>
      <c r="F166" s="58">
        <v>0</v>
      </c>
      <c r="G166" s="58">
        <f t="shared" si="14"/>
        <v>1</v>
      </c>
      <c r="H166" s="58">
        <v>0</v>
      </c>
      <c r="I166" s="58">
        <v>0</v>
      </c>
      <c r="J166" s="58">
        <v>0</v>
      </c>
      <c r="K166" s="58">
        <v>1</v>
      </c>
      <c r="S166" s="89"/>
    </row>
    <row r="167" spans="2:19" ht="20.100000000000001" customHeight="1">
      <c r="B167" s="56">
        <v>11</v>
      </c>
      <c r="C167" s="19" t="s">
        <v>445</v>
      </c>
      <c r="D167" s="59" t="s">
        <v>72</v>
      </c>
      <c r="E167" s="57">
        <v>1342</v>
      </c>
      <c r="F167" s="58">
        <v>0</v>
      </c>
      <c r="G167" s="58">
        <f t="shared" si="14"/>
        <v>3</v>
      </c>
      <c r="H167" s="58">
        <v>0</v>
      </c>
      <c r="I167" s="58">
        <v>0</v>
      </c>
      <c r="J167" s="58">
        <v>0</v>
      </c>
      <c r="K167" s="58">
        <v>3</v>
      </c>
      <c r="S167" s="89"/>
    </row>
    <row r="168" spans="2:19" ht="20.100000000000001" customHeight="1">
      <c r="B168" s="56">
        <v>12</v>
      </c>
      <c r="C168" s="101" t="s">
        <v>425</v>
      </c>
      <c r="D168" s="59" t="s">
        <v>104</v>
      </c>
      <c r="E168" s="57">
        <v>801</v>
      </c>
      <c r="F168" s="58">
        <v>0</v>
      </c>
      <c r="G168" s="58">
        <f t="shared" si="14"/>
        <v>1</v>
      </c>
      <c r="H168" s="58">
        <v>0</v>
      </c>
      <c r="I168" s="58">
        <v>0</v>
      </c>
      <c r="J168" s="58">
        <v>0</v>
      </c>
      <c r="K168" s="58">
        <v>1</v>
      </c>
      <c r="S168" s="89"/>
    </row>
    <row r="169" spans="2:19" ht="20.100000000000001" customHeight="1">
      <c r="B169" s="56">
        <v>13</v>
      </c>
      <c r="C169" s="21" t="s">
        <v>426</v>
      </c>
      <c r="D169" s="59" t="s">
        <v>105</v>
      </c>
      <c r="E169" s="57">
        <v>575</v>
      </c>
      <c r="F169" s="58">
        <v>0</v>
      </c>
      <c r="G169" s="58">
        <f t="shared" si="14"/>
        <v>1</v>
      </c>
      <c r="H169" s="58">
        <v>0</v>
      </c>
      <c r="I169" s="58">
        <v>0</v>
      </c>
      <c r="J169" s="58">
        <v>0</v>
      </c>
      <c r="K169" s="58">
        <v>1</v>
      </c>
      <c r="S169" s="89"/>
    </row>
    <row r="170" spans="2:19" ht="20.100000000000001" customHeight="1">
      <c r="B170" s="56">
        <v>14</v>
      </c>
      <c r="C170" s="19" t="s">
        <v>446</v>
      </c>
      <c r="D170" s="59" t="s">
        <v>73</v>
      </c>
      <c r="E170" s="57">
        <v>1510</v>
      </c>
      <c r="F170" s="58">
        <v>0</v>
      </c>
      <c r="G170" s="58">
        <f t="shared" si="14"/>
        <v>2</v>
      </c>
      <c r="H170" s="58">
        <v>0</v>
      </c>
      <c r="I170" s="58">
        <v>0</v>
      </c>
      <c r="J170" s="58">
        <v>0</v>
      </c>
      <c r="K170" s="58">
        <v>2</v>
      </c>
      <c r="S170" s="89"/>
    </row>
    <row r="171" spans="2:19" ht="20.100000000000001" customHeight="1">
      <c r="B171" s="56">
        <v>15</v>
      </c>
      <c r="C171" s="19" t="s">
        <v>429</v>
      </c>
      <c r="D171" s="59" t="s">
        <v>108</v>
      </c>
      <c r="E171" s="57">
        <v>728</v>
      </c>
      <c r="F171" s="58">
        <v>0</v>
      </c>
      <c r="G171" s="58">
        <f t="shared" si="14"/>
        <v>1</v>
      </c>
      <c r="H171" s="58">
        <v>0</v>
      </c>
      <c r="I171" s="58">
        <v>0</v>
      </c>
      <c r="J171" s="58">
        <v>0</v>
      </c>
      <c r="K171" s="58">
        <v>1</v>
      </c>
      <c r="S171" s="89"/>
    </row>
    <row r="172" spans="2:19" ht="20.100000000000001" customHeight="1">
      <c r="B172" s="56">
        <v>16</v>
      </c>
      <c r="C172" s="19" t="s">
        <v>434</v>
      </c>
      <c r="D172" s="59" t="s">
        <v>111</v>
      </c>
      <c r="E172" s="57">
        <v>597</v>
      </c>
      <c r="F172" s="58">
        <v>0</v>
      </c>
      <c r="G172" s="58">
        <f t="shared" si="14"/>
        <v>1</v>
      </c>
      <c r="H172" s="58">
        <v>0</v>
      </c>
      <c r="I172" s="58">
        <v>0</v>
      </c>
      <c r="J172" s="58">
        <v>0</v>
      </c>
      <c r="K172" s="58">
        <v>1</v>
      </c>
      <c r="S172" s="89"/>
    </row>
    <row r="173" spans="2:19" ht="20.100000000000001" customHeight="1">
      <c r="B173" s="56">
        <v>17</v>
      </c>
      <c r="C173" s="19" t="s">
        <v>430</v>
      </c>
      <c r="D173" s="59" t="s">
        <v>99</v>
      </c>
      <c r="E173" s="57">
        <v>1598</v>
      </c>
      <c r="F173" s="58">
        <v>0</v>
      </c>
      <c r="G173" s="58">
        <f t="shared" si="14"/>
        <v>3</v>
      </c>
      <c r="H173" s="58">
        <v>0</v>
      </c>
      <c r="I173" s="58">
        <v>0</v>
      </c>
      <c r="J173" s="58">
        <v>0</v>
      </c>
      <c r="K173" s="58">
        <v>3</v>
      </c>
      <c r="S173" s="89"/>
    </row>
    <row r="174" spans="2:19" ht="20.100000000000001" customHeight="1">
      <c r="B174" s="56">
        <v>18</v>
      </c>
      <c r="C174" s="19" t="s">
        <v>431</v>
      </c>
      <c r="D174" s="59" t="s">
        <v>109</v>
      </c>
      <c r="E174" s="57">
        <v>813</v>
      </c>
      <c r="F174" s="58">
        <v>0</v>
      </c>
      <c r="G174" s="58">
        <f t="shared" si="14"/>
        <v>1</v>
      </c>
      <c r="H174" s="58">
        <v>0</v>
      </c>
      <c r="I174" s="58">
        <v>0</v>
      </c>
      <c r="J174" s="58">
        <v>0</v>
      </c>
      <c r="K174" s="58">
        <v>1</v>
      </c>
      <c r="S174" s="89"/>
    </row>
    <row r="175" spans="2:19" ht="20.100000000000001" customHeight="1">
      <c r="B175" s="56">
        <v>19</v>
      </c>
      <c r="C175" s="19" t="s">
        <v>427</v>
      </c>
      <c r="D175" s="59" t="s">
        <v>106</v>
      </c>
      <c r="E175" s="57">
        <v>2228</v>
      </c>
      <c r="F175" s="58">
        <v>0</v>
      </c>
      <c r="G175" s="58">
        <f t="shared" si="14"/>
        <v>2</v>
      </c>
      <c r="H175" s="58">
        <v>0</v>
      </c>
      <c r="I175" s="58">
        <v>0</v>
      </c>
      <c r="J175" s="58">
        <v>0</v>
      </c>
      <c r="K175" s="58">
        <v>2</v>
      </c>
      <c r="S175" s="91"/>
    </row>
    <row r="176" spans="2:19" ht="20.100000000000001" customHeight="1">
      <c r="B176" s="60">
        <v>20</v>
      </c>
      <c r="C176" s="55" t="s">
        <v>447</v>
      </c>
      <c r="D176" s="61" t="s">
        <v>74</v>
      </c>
      <c r="E176" s="62">
        <v>53690</v>
      </c>
      <c r="F176" s="63">
        <v>1</v>
      </c>
      <c r="G176" s="63">
        <f t="shared" si="14"/>
        <v>5</v>
      </c>
      <c r="H176" s="63">
        <v>1</v>
      </c>
      <c r="I176" s="63">
        <v>0</v>
      </c>
      <c r="J176" s="63">
        <v>2</v>
      </c>
      <c r="K176" s="63">
        <v>2</v>
      </c>
      <c r="S176" s="89"/>
    </row>
    <row r="177" spans="2:19">
      <c r="B177" s="95" t="s">
        <v>1161</v>
      </c>
      <c r="C177" s="95"/>
    </row>
    <row r="178" spans="2:19">
      <c r="B178" s="95"/>
      <c r="C178" s="95"/>
    </row>
    <row r="179" spans="2:19">
      <c r="B179" s="95"/>
      <c r="C179" s="95"/>
    </row>
    <row r="180" spans="2:19">
      <c r="B180" s="95"/>
      <c r="C180" s="95"/>
    </row>
    <row r="181" spans="2:19">
      <c r="B181" s="95"/>
      <c r="C181" s="95"/>
    </row>
    <row r="182" spans="2:19">
      <c r="B182" s="95"/>
      <c r="C182" s="95"/>
    </row>
    <row r="183" spans="2:19">
      <c r="B183" s="95"/>
      <c r="C183" s="95"/>
    </row>
    <row r="184" spans="2:19">
      <c r="B184" s="95"/>
      <c r="C184" s="95"/>
    </row>
    <row r="185" spans="2:19" ht="15.75">
      <c r="B185" s="147" t="s">
        <v>1145</v>
      </c>
      <c r="C185" s="147"/>
      <c r="D185" s="147"/>
      <c r="E185" s="147"/>
      <c r="F185" s="147"/>
      <c r="G185" s="147"/>
      <c r="H185" s="147"/>
      <c r="I185" s="147"/>
      <c r="J185" s="147"/>
      <c r="K185" s="147"/>
      <c r="L185" s="116"/>
      <c r="M185" s="116"/>
      <c r="N185" s="116"/>
      <c r="O185" s="116"/>
      <c r="P185" s="116"/>
      <c r="Q185" s="116"/>
      <c r="R185" s="116"/>
      <c r="S185" s="83"/>
    </row>
    <row r="186" spans="2:19" ht="15.75">
      <c r="B186" s="146" t="s">
        <v>1156</v>
      </c>
      <c r="C186" s="146"/>
      <c r="D186" s="146"/>
      <c r="E186" s="146"/>
      <c r="F186" s="146"/>
      <c r="G186" s="146"/>
      <c r="H186" s="146"/>
      <c r="I186" s="146"/>
      <c r="J186" s="146"/>
      <c r="K186" s="146"/>
      <c r="L186" s="116"/>
      <c r="M186" s="116"/>
      <c r="N186" s="116"/>
      <c r="O186" s="116"/>
      <c r="P186" s="116"/>
      <c r="Q186" s="116"/>
      <c r="R186" s="116"/>
      <c r="S186" s="83"/>
    </row>
    <row r="187" spans="2:19" ht="30">
      <c r="B187" s="107" t="s">
        <v>358</v>
      </c>
      <c r="C187" s="108" t="s">
        <v>420</v>
      </c>
      <c r="D187" s="107" t="s">
        <v>410</v>
      </c>
      <c r="E187" s="108" t="s">
        <v>391</v>
      </c>
      <c r="F187" s="111" t="s">
        <v>396</v>
      </c>
      <c r="G187" s="111" t="s">
        <v>414</v>
      </c>
      <c r="H187" s="112" t="s">
        <v>395</v>
      </c>
      <c r="I187" s="106" t="s">
        <v>375</v>
      </c>
      <c r="J187" s="123" t="s">
        <v>123</v>
      </c>
      <c r="K187" s="123" t="s">
        <v>124</v>
      </c>
      <c r="S187" s="88"/>
    </row>
    <row r="188" spans="2:19">
      <c r="B188" s="71"/>
      <c r="C188" s="71"/>
      <c r="D188" s="68" t="s">
        <v>59</v>
      </c>
      <c r="E188" s="69">
        <v>53047</v>
      </c>
      <c r="F188" s="68">
        <f t="shared" ref="F188:K188" si="15">SUM(F189:F194)</f>
        <v>3</v>
      </c>
      <c r="G188" s="68">
        <f t="shared" si="15"/>
        <v>13</v>
      </c>
      <c r="H188" s="68">
        <f t="shared" si="15"/>
        <v>0</v>
      </c>
      <c r="I188" s="68">
        <f t="shared" si="15"/>
        <v>0</v>
      </c>
      <c r="J188" s="68">
        <f t="shared" si="15"/>
        <v>5</v>
      </c>
      <c r="K188" s="68">
        <f t="shared" si="15"/>
        <v>8</v>
      </c>
      <c r="S188" s="85"/>
    </row>
    <row r="189" spans="2:19" ht="20.100000000000001" customHeight="1">
      <c r="B189" s="64">
        <v>1</v>
      </c>
      <c r="C189" s="19" t="s">
        <v>468</v>
      </c>
      <c r="D189" s="70" t="s">
        <v>60</v>
      </c>
      <c r="E189" s="97">
        <v>23310</v>
      </c>
      <c r="F189" s="66">
        <v>1</v>
      </c>
      <c r="G189" s="66">
        <f t="shared" ref="G189:G194" si="16">+H189+I189+J189+K189</f>
        <v>2</v>
      </c>
      <c r="H189" s="66">
        <v>0</v>
      </c>
      <c r="I189" s="66">
        <v>0</v>
      </c>
      <c r="J189" s="66">
        <v>1</v>
      </c>
      <c r="K189" s="77">
        <v>1</v>
      </c>
      <c r="S189" s="90"/>
    </row>
    <row r="190" spans="2:19" ht="20.100000000000001" customHeight="1">
      <c r="B190" s="56">
        <v>2</v>
      </c>
      <c r="C190" s="19" t="s">
        <v>475</v>
      </c>
      <c r="D190" s="59" t="s">
        <v>64</v>
      </c>
      <c r="E190" s="57">
        <v>9239</v>
      </c>
      <c r="F190" s="58">
        <v>1</v>
      </c>
      <c r="G190" s="58">
        <f t="shared" si="16"/>
        <v>5</v>
      </c>
      <c r="H190" s="58">
        <v>0</v>
      </c>
      <c r="I190" s="58">
        <v>0</v>
      </c>
      <c r="J190" s="58">
        <v>1</v>
      </c>
      <c r="K190" s="58">
        <v>4</v>
      </c>
      <c r="S190" s="89"/>
    </row>
    <row r="191" spans="2:19" ht="20.100000000000001" customHeight="1">
      <c r="B191" s="56">
        <v>3</v>
      </c>
      <c r="C191" s="19" t="s">
        <v>474</v>
      </c>
      <c r="D191" s="59" t="s">
        <v>63</v>
      </c>
      <c r="E191" s="57">
        <v>6581</v>
      </c>
      <c r="F191" s="58">
        <v>0</v>
      </c>
      <c r="G191" s="58">
        <f t="shared" si="16"/>
        <v>3</v>
      </c>
      <c r="H191" s="58">
        <v>0</v>
      </c>
      <c r="I191" s="58">
        <v>0</v>
      </c>
      <c r="J191" s="58">
        <v>1</v>
      </c>
      <c r="K191" s="58">
        <v>2</v>
      </c>
      <c r="S191" s="89"/>
    </row>
    <row r="192" spans="2:19" ht="20.100000000000001" customHeight="1">
      <c r="B192" s="56">
        <v>4</v>
      </c>
      <c r="C192" s="23" t="s">
        <v>471</v>
      </c>
      <c r="D192" s="59" t="s">
        <v>59</v>
      </c>
      <c r="E192" s="57">
        <v>6214</v>
      </c>
      <c r="F192" s="58">
        <v>0</v>
      </c>
      <c r="G192" s="58">
        <f t="shared" si="16"/>
        <v>1</v>
      </c>
      <c r="H192" s="58">
        <v>0</v>
      </c>
      <c r="I192" s="58">
        <v>0</v>
      </c>
      <c r="J192" s="58">
        <v>1</v>
      </c>
      <c r="K192" s="58">
        <v>0</v>
      </c>
      <c r="S192" s="89"/>
    </row>
    <row r="193" spans="2:19" ht="20.100000000000001" customHeight="1">
      <c r="B193" s="56">
        <v>5</v>
      </c>
      <c r="C193" s="23" t="s">
        <v>472</v>
      </c>
      <c r="D193" s="59" t="s">
        <v>61</v>
      </c>
      <c r="E193" s="57">
        <v>1087</v>
      </c>
      <c r="F193" s="58">
        <v>0</v>
      </c>
      <c r="G193" s="58">
        <f t="shared" si="16"/>
        <v>1</v>
      </c>
      <c r="H193" s="58">
        <v>0</v>
      </c>
      <c r="I193" s="58">
        <v>0</v>
      </c>
      <c r="J193" s="58">
        <v>0</v>
      </c>
      <c r="K193" s="58">
        <v>1</v>
      </c>
      <c r="S193" s="89"/>
    </row>
    <row r="194" spans="2:19" ht="20.100000000000001" customHeight="1">
      <c r="B194" s="60">
        <v>6</v>
      </c>
      <c r="C194" s="55" t="s">
        <v>473</v>
      </c>
      <c r="D194" s="61" t="s">
        <v>408</v>
      </c>
      <c r="E194" s="62">
        <v>6616</v>
      </c>
      <c r="F194" s="63">
        <v>1</v>
      </c>
      <c r="G194" s="63">
        <f t="shared" si="16"/>
        <v>1</v>
      </c>
      <c r="H194" s="63">
        <v>0</v>
      </c>
      <c r="I194" s="63">
        <v>0</v>
      </c>
      <c r="J194" s="63">
        <v>1</v>
      </c>
      <c r="K194" s="63">
        <v>0</v>
      </c>
      <c r="S194" s="89"/>
    </row>
    <row r="195" spans="2:19">
      <c r="B195" s="95" t="s">
        <v>1161</v>
      </c>
      <c r="C195" s="95"/>
      <c r="D195" s="37"/>
      <c r="F195" s="2"/>
      <c r="G195" s="2"/>
      <c r="H195" s="2"/>
      <c r="I195" s="2"/>
      <c r="J195" s="2"/>
      <c r="K195" s="2"/>
      <c r="M195" s="2"/>
      <c r="N195" s="2"/>
      <c r="O195" s="2"/>
      <c r="P195" s="2"/>
      <c r="Q195" s="2"/>
      <c r="R195" s="2"/>
      <c r="S195" s="2"/>
    </row>
  </sheetData>
  <mergeCells count="16">
    <mergeCell ref="U10:Y10"/>
    <mergeCell ref="B73:K73"/>
    <mergeCell ref="B72:K72"/>
    <mergeCell ref="B9:L9"/>
    <mergeCell ref="B8:L8"/>
    <mergeCell ref="D10:D11"/>
    <mergeCell ref="H10:L10"/>
    <mergeCell ref="E10:E11"/>
    <mergeCell ref="B30:K30"/>
    <mergeCell ref="B154:K154"/>
    <mergeCell ref="B153:K153"/>
    <mergeCell ref="B186:K186"/>
    <mergeCell ref="B185:K185"/>
    <mergeCell ref="B31:K31"/>
    <mergeCell ref="B106:K106"/>
    <mergeCell ref="B107:K107"/>
  </mergeCells>
  <conditionalFormatting sqref="E188:E194 E109:E144 E156:E176 E75:E97 E33:E62">
    <cfRule type="cellIs" dxfId="355" priority="95" stopIfTrue="1" operator="lessThanOrEqual">
      <formula>0</formula>
    </cfRule>
  </conditionalFormatting>
  <conditionalFormatting sqref="E189:E194">
    <cfRule type="cellIs" dxfId="354" priority="37" stopIfTrue="1" operator="lessThanOrEqual">
      <formula>0</formula>
    </cfRule>
  </conditionalFormatting>
  <conditionalFormatting sqref="E13">
    <cfRule type="cellIs" dxfId="353" priority="32" stopIfTrue="1" operator="lessThanOrEqual">
      <formula>0</formula>
    </cfRule>
    <cfRule type="cellIs" dxfId="352" priority="33" stopIfTrue="1" operator="lessThanOrEqual">
      <formula>0</formula>
    </cfRule>
  </conditionalFormatting>
  <conditionalFormatting sqref="E13">
    <cfRule type="cellIs" dxfId="351" priority="31" stopIfTrue="1" operator="lessThanOrEqual">
      <formula>0</formula>
    </cfRule>
  </conditionalFormatting>
  <conditionalFormatting sqref="E14">
    <cfRule type="cellIs" dxfId="350" priority="29" stopIfTrue="1" operator="lessThanOrEqual">
      <formula>0</formula>
    </cfRule>
    <cfRule type="cellIs" dxfId="349" priority="30" stopIfTrue="1" operator="lessThanOrEqual">
      <formula>0</formula>
    </cfRule>
  </conditionalFormatting>
  <conditionalFormatting sqref="E14">
    <cfRule type="cellIs" dxfId="348" priority="28" stopIfTrue="1" operator="lessThanOrEqual">
      <formula>0</formula>
    </cfRule>
  </conditionalFormatting>
  <conditionalFormatting sqref="E15">
    <cfRule type="cellIs" dxfId="347" priority="26" stopIfTrue="1" operator="lessThanOrEqual">
      <formula>0</formula>
    </cfRule>
    <cfRule type="cellIs" dxfId="346" priority="27" stopIfTrue="1" operator="lessThanOrEqual">
      <formula>0</formula>
    </cfRule>
  </conditionalFormatting>
  <conditionalFormatting sqref="E15">
    <cfRule type="cellIs" dxfId="345" priority="25" stopIfTrue="1" operator="lessThanOrEqual">
      <formula>0</formula>
    </cfRule>
  </conditionalFormatting>
  <conditionalFormatting sqref="E16">
    <cfRule type="cellIs" dxfId="344" priority="23" stopIfTrue="1" operator="lessThanOrEqual">
      <formula>0</formula>
    </cfRule>
    <cfRule type="cellIs" dxfId="343" priority="24" stopIfTrue="1" operator="lessThanOrEqual">
      <formula>0</formula>
    </cfRule>
  </conditionalFormatting>
  <conditionalFormatting sqref="E16">
    <cfRule type="cellIs" dxfId="342" priority="22" stopIfTrue="1" operator="lessThanOrEqual">
      <formula>0</formula>
    </cfRule>
  </conditionalFormatting>
  <conditionalFormatting sqref="E18">
    <cfRule type="cellIs" dxfId="341" priority="17" stopIfTrue="1" operator="lessThanOrEqual">
      <formula>0</formula>
    </cfRule>
    <cfRule type="cellIs" dxfId="340" priority="18" stopIfTrue="1" operator="lessThanOrEqual">
      <formula>0</formula>
    </cfRule>
  </conditionalFormatting>
  <conditionalFormatting sqref="E18">
    <cfRule type="cellIs" dxfId="339" priority="16" stopIfTrue="1" operator="lessThanOrEqual">
      <formula>0</formula>
    </cfRule>
  </conditionalFormatting>
  <conditionalFormatting sqref="E20">
    <cfRule type="cellIs" dxfId="338" priority="11" stopIfTrue="1" operator="lessThanOrEqual">
      <formula>0</formula>
    </cfRule>
    <cfRule type="cellIs" dxfId="337" priority="12" stopIfTrue="1" operator="lessThanOrEqual">
      <formula>0</formula>
    </cfRule>
  </conditionalFormatting>
  <conditionalFormatting sqref="E20">
    <cfRule type="cellIs" dxfId="336" priority="10" stopIfTrue="1" operator="lessThanOrEqual">
      <formula>0</formula>
    </cfRule>
  </conditionalFormatting>
  <conditionalFormatting sqref="E17">
    <cfRule type="cellIs" dxfId="335" priority="8" stopIfTrue="1" operator="lessThanOrEqual">
      <formula>0</formula>
    </cfRule>
    <cfRule type="cellIs" dxfId="334" priority="9" stopIfTrue="1" operator="lessThanOrEqual">
      <formula>0</formula>
    </cfRule>
  </conditionalFormatting>
  <conditionalFormatting sqref="E17">
    <cfRule type="cellIs" dxfId="333" priority="7" stopIfTrue="1" operator="lessThanOrEqual">
      <formula>0</formula>
    </cfRule>
  </conditionalFormatting>
  <conditionalFormatting sqref="E19">
    <cfRule type="cellIs" dxfId="332" priority="5" stopIfTrue="1" operator="lessThanOrEqual">
      <formula>0</formula>
    </cfRule>
    <cfRule type="cellIs" dxfId="331" priority="6" stopIfTrue="1" operator="lessThanOrEqual">
      <formula>0</formula>
    </cfRule>
  </conditionalFormatting>
  <conditionalFormatting sqref="E19">
    <cfRule type="cellIs" dxfId="330" priority="4" stopIfTrue="1" operator="lessThanOrEqual">
      <formula>0</formula>
    </cfRule>
  </conditionalFormatting>
  <conditionalFormatting sqref="E12">
    <cfRule type="cellIs" dxfId="329" priority="2" stopIfTrue="1" operator="lessThanOrEqual">
      <formula>0</formula>
    </cfRule>
    <cfRule type="cellIs" dxfId="328" priority="3" stopIfTrue="1" operator="lessThanOrEqual">
      <formula>0</formula>
    </cfRule>
  </conditionalFormatting>
  <conditionalFormatting sqref="E12">
    <cfRule type="cellIs" dxfId="327" priority="1" stopIfTrue="1" operator="lessThanOrEqual">
      <formula>0</formula>
    </cfRule>
  </conditionalFormatting>
  <pageMargins left="1.1811023622047245" right="1.1811023622047245" top="0.59055118110236227" bottom="0.15748031496062992" header="0" footer="0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N20"/>
  <sheetViews>
    <sheetView tabSelected="1" zoomScaleNormal="100" workbookViewId="0"/>
  </sheetViews>
  <sheetFormatPr baseColWidth="10" defaultRowHeight="15"/>
  <cols>
    <col min="1" max="1" width="3.5546875" customWidth="1"/>
    <col min="2" max="2" width="8.77734375" customWidth="1"/>
    <col min="3" max="3" width="25.33203125" customWidth="1"/>
    <col min="4" max="4" width="10.33203125" customWidth="1"/>
    <col min="5" max="5" width="8.6640625" customWidth="1"/>
    <col min="6" max="6" width="8" customWidth="1"/>
    <col min="7" max="7" width="6.88671875" customWidth="1"/>
    <col min="8" max="8" width="5.88671875" customWidth="1"/>
    <col min="9" max="9" width="5.109375" customWidth="1"/>
    <col min="10" max="10" width="5.88671875" customWidth="1"/>
    <col min="11" max="11" width="5.77734375" customWidth="1"/>
    <col min="12" max="12" width="8.6640625" customWidth="1"/>
    <col min="13" max="18" width="6.77734375" customWidth="1"/>
  </cols>
  <sheetData>
    <row r="2" spans="2:14" ht="18" customHeight="1">
      <c r="B2" s="95"/>
      <c r="C2" s="2"/>
      <c r="D2" s="2"/>
      <c r="E2" s="2"/>
      <c r="F2" s="2"/>
      <c r="G2" s="2"/>
      <c r="H2" s="2"/>
      <c r="I2" s="2"/>
      <c r="J2" s="2"/>
      <c r="K2" s="28"/>
      <c r="L2" s="2"/>
      <c r="M2" s="2"/>
      <c r="N2" s="2"/>
    </row>
    <row r="3" spans="2:14" ht="18" customHeight="1">
      <c r="B3" s="95"/>
      <c r="C3" s="2"/>
      <c r="D3" s="2"/>
      <c r="E3" s="2"/>
      <c r="F3" s="2"/>
      <c r="G3" s="2"/>
      <c r="H3" s="2"/>
      <c r="I3" s="2"/>
      <c r="J3" s="2"/>
      <c r="K3" s="28"/>
      <c r="L3" s="2"/>
      <c r="M3" s="2"/>
      <c r="N3" s="2"/>
    </row>
    <row r="4" spans="2:14" ht="18" customHeight="1">
      <c r="B4" s="95"/>
      <c r="C4" s="2"/>
      <c r="D4" s="2"/>
      <c r="E4" s="2"/>
      <c r="F4" s="2"/>
      <c r="G4" s="2"/>
      <c r="H4" s="2"/>
      <c r="I4" s="2"/>
      <c r="J4" s="2"/>
      <c r="K4" s="28"/>
      <c r="L4" s="2"/>
      <c r="M4" s="2"/>
      <c r="N4" s="2"/>
    </row>
    <row r="5" spans="2:14" ht="18" customHeight="1">
      <c r="B5" s="95"/>
      <c r="C5" s="2"/>
      <c r="D5" s="2"/>
      <c r="E5" s="2"/>
      <c r="F5" s="2"/>
      <c r="G5" s="2"/>
      <c r="H5" s="2"/>
      <c r="I5" s="2"/>
      <c r="J5" s="2"/>
      <c r="K5" s="28"/>
      <c r="L5" s="2"/>
      <c r="M5" s="2"/>
      <c r="N5" s="2"/>
    </row>
    <row r="6" spans="2:14" ht="18" customHeight="1">
      <c r="B6" s="95"/>
      <c r="C6" s="2"/>
      <c r="D6" s="2"/>
      <c r="E6" s="2"/>
      <c r="F6" s="2"/>
      <c r="G6" s="2"/>
      <c r="H6" s="2"/>
      <c r="I6" s="2"/>
      <c r="J6" s="2"/>
      <c r="K6" s="28"/>
      <c r="L6" s="2"/>
      <c r="M6" s="2"/>
      <c r="N6" s="2"/>
    </row>
    <row r="7" spans="2:14" ht="18" customHeight="1">
      <c r="B7" s="95"/>
      <c r="C7" s="2"/>
      <c r="D7" s="144"/>
      <c r="E7" s="2"/>
      <c r="F7" s="2"/>
      <c r="G7" s="2"/>
      <c r="H7" s="2"/>
      <c r="I7" s="2"/>
      <c r="J7" s="2"/>
      <c r="K7" s="28"/>
      <c r="L7" s="2"/>
      <c r="M7" s="2"/>
      <c r="N7" s="2"/>
    </row>
    <row r="8" spans="2:14" ht="18" customHeight="1">
      <c r="B8" s="165" t="s">
        <v>1162</v>
      </c>
      <c r="C8" s="165"/>
      <c r="D8" s="165"/>
      <c r="E8" s="165"/>
      <c r="F8" s="165"/>
      <c r="G8" s="165"/>
      <c r="H8" s="165"/>
      <c r="I8" s="165"/>
      <c r="J8" s="165"/>
      <c r="K8" s="6"/>
      <c r="L8" s="6"/>
    </row>
    <row r="9" spans="2:14" ht="18" customHeight="1">
      <c r="B9" s="165" t="s">
        <v>856</v>
      </c>
      <c r="C9" s="165"/>
      <c r="D9" s="165"/>
      <c r="E9" s="165"/>
      <c r="F9" s="165"/>
      <c r="G9" s="165"/>
      <c r="H9" s="165"/>
      <c r="I9" s="165"/>
      <c r="J9" s="165"/>
      <c r="K9" s="7"/>
      <c r="L9" s="7"/>
    </row>
    <row r="10" spans="2:14" ht="18" customHeight="1">
      <c r="B10" s="166" t="s">
        <v>837</v>
      </c>
      <c r="C10" s="167" t="s">
        <v>381</v>
      </c>
      <c r="D10" s="166"/>
      <c r="E10" s="168" t="s">
        <v>358</v>
      </c>
      <c r="F10" s="169" t="s">
        <v>357</v>
      </c>
      <c r="G10" s="170"/>
      <c r="H10" s="170"/>
      <c r="I10" s="170"/>
      <c r="J10" s="171"/>
      <c r="K10" s="29"/>
      <c r="L10" s="48"/>
    </row>
    <row r="11" spans="2:14" ht="18" customHeight="1">
      <c r="B11" s="172" t="s">
        <v>838</v>
      </c>
      <c r="C11" s="173"/>
      <c r="D11" s="174" t="s">
        <v>391</v>
      </c>
      <c r="E11" s="175" t="s">
        <v>382</v>
      </c>
      <c r="F11" s="172" t="s">
        <v>413</v>
      </c>
      <c r="G11" s="172" t="s">
        <v>356</v>
      </c>
      <c r="H11" s="176" t="s">
        <v>375</v>
      </c>
      <c r="I11" s="172" t="s">
        <v>123</v>
      </c>
      <c r="J11" s="172" t="s">
        <v>124</v>
      </c>
      <c r="K11" s="18"/>
      <c r="L11" s="49"/>
    </row>
    <row r="12" spans="2:14" ht="18" customHeight="1">
      <c r="B12" s="177"/>
      <c r="C12" s="178" t="s">
        <v>1</v>
      </c>
      <c r="D12" s="179">
        <v>1273180</v>
      </c>
      <c r="E12" s="179">
        <f>+E13+E16+E17+E18+E19</f>
        <v>47</v>
      </c>
      <c r="F12" s="179">
        <f>+G12+H12+I12+J12</f>
        <v>257</v>
      </c>
      <c r="G12" s="179">
        <f>+G13+G14+G15+G16+G17+G18+G19</f>
        <v>5</v>
      </c>
      <c r="H12" s="179">
        <f>+H13+H14+H15+H16+H17+H18+H19</f>
        <v>1</v>
      </c>
      <c r="I12" s="179">
        <f>+I13+I16+I17+I18+I19</f>
        <v>65</v>
      </c>
      <c r="J12" s="179">
        <f>+J13+J16+J17+J18+J19</f>
        <v>186</v>
      </c>
      <c r="K12" s="30"/>
      <c r="L12" s="50"/>
    </row>
    <row r="13" spans="2:14" ht="18" customHeight="1">
      <c r="B13" s="180" t="s">
        <v>781</v>
      </c>
      <c r="C13" s="181" t="s">
        <v>378</v>
      </c>
      <c r="D13" s="182" t="s">
        <v>367</v>
      </c>
      <c r="E13" s="182" t="s">
        <v>367</v>
      </c>
      <c r="F13" s="183">
        <f>+G13+H13+I13+J13</f>
        <v>1</v>
      </c>
      <c r="G13" s="182" t="s">
        <v>364</v>
      </c>
      <c r="H13" s="182" t="s">
        <v>367</v>
      </c>
      <c r="I13" s="182">
        <v>0</v>
      </c>
      <c r="J13" s="182">
        <v>0</v>
      </c>
      <c r="K13" s="31"/>
      <c r="L13" s="51"/>
    </row>
    <row r="14" spans="2:14" ht="18" customHeight="1">
      <c r="B14" s="184" t="s">
        <v>782</v>
      </c>
      <c r="C14" s="185" t="s">
        <v>379</v>
      </c>
      <c r="D14" s="186" t="s">
        <v>367</v>
      </c>
      <c r="E14" s="186" t="s">
        <v>367</v>
      </c>
      <c r="F14" s="187">
        <f t="shared" ref="F14:F19" si="0">+G14+H14+I14+J14</f>
        <v>1</v>
      </c>
      <c r="G14" s="186" t="s">
        <v>364</v>
      </c>
      <c r="H14" s="186" t="s">
        <v>367</v>
      </c>
      <c r="I14" s="186" t="s">
        <v>367</v>
      </c>
      <c r="J14" s="186" t="s">
        <v>367</v>
      </c>
      <c r="K14" s="31"/>
      <c r="L14" s="51"/>
    </row>
    <row r="15" spans="2:14" ht="18" customHeight="1">
      <c r="B15" s="188" t="s">
        <v>783</v>
      </c>
      <c r="C15" s="185" t="s">
        <v>380</v>
      </c>
      <c r="D15" s="189" t="s">
        <v>367</v>
      </c>
      <c r="E15" s="186" t="s">
        <v>367</v>
      </c>
      <c r="F15" s="190">
        <f t="shared" si="0"/>
        <v>1</v>
      </c>
      <c r="G15" s="186" t="s">
        <v>367</v>
      </c>
      <c r="H15" s="186" t="s">
        <v>364</v>
      </c>
      <c r="I15" s="186" t="s">
        <v>367</v>
      </c>
      <c r="J15" s="186" t="s">
        <v>367</v>
      </c>
      <c r="K15" s="31"/>
      <c r="L15" s="51"/>
    </row>
    <row r="16" spans="2:14" ht="18" customHeight="1">
      <c r="B16" s="191" t="s">
        <v>786</v>
      </c>
      <c r="C16" s="185" t="s">
        <v>353</v>
      </c>
      <c r="D16" s="192">
        <v>98738</v>
      </c>
      <c r="E16" s="186" t="s">
        <v>359</v>
      </c>
      <c r="F16" s="190">
        <f>+G16+H16+I16+J16</f>
        <v>40</v>
      </c>
      <c r="G16" s="186">
        <v>1</v>
      </c>
      <c r="H16" s="186" t="s">
        <v>367</v>
      </c>
      <c r="I16" s="193">
        <v>9</v>
      </c>
      <c r="J16" s="193" t="s">
        <v>1160</v>
      </c>
      <c r="K16" s="32"/>
      <c r="L16" s="51"/>
    </row>
    <row r="17" spans="2:12" ht="18" customHeight="1">
      <c r="B17" s="191" t="s">
        <v>787</v>
      </c>
      <c r="C17" s="185" t="s">
        <v>354</v>
      </c>
      <c r="D17" s="194">
        <v>71712</v>
      </c>
      <c r="E17" s="186" t="s">
        <v>359</v>
      </c>
      <c r="F17" s="190">
        <f t="shared" si="0"/>
        <v>56</v>
      </c>
      <c r="G17" s="186">
        <v>1</v>
      </c>
      <c r="H17" s="186" t="s">
        <v>367</v>
      </c>
      <c r="I17" s="193" t="s">
        <v>852</v>
      </c>
      <c r="J17" s="193" t="s">
        <v>855</v>
      </c>
      <c r="K17" s="33"/>
      <c r="L17" s="51"/>
    </row>
    <row r="18" spans="2:12" ht="18" customHeight="1">
      <c r="B18" s="191" t="s">
        <v>788</v>
      </c>
      <c r="C18" s="185" t="s">
        <v>355</v>
      </c>
      <c r="D18" s="194">
        <v>1049954</v>
      </c>
      <c r="E18" s="186" t="s">
        <v>365</v>
      </c>
      <c r="F18" s="195">
        <f t="shared" si="0"/>
        <v>146</v>
      </c>
      <c r="G18" s="186" t="s">
        <v>364</v>
      </c>
      <c r="H18" s="186" t="s">
        <v>367</v>
      </c>
      <c r="I18" s="193" t="s">
        <v>853</v>
      </c>
      <c r="J18" s="193" t="s">
        <v>854</v>
      </c>
      <c r="K18" s="31"/>
      <c r="L18" s="51"/>
    </row>
    <row r="19" spans="2:12" ht="18" customHeight="1">
      <c r="B19" s="196" t="s">
        <v>789</v>
      </c>
      <c r="C19" s="197" t="s">
        <v>59</v>
      </c>
      <c r="D19" s="198">
        <v>52776</v>
      </c>
      <c r="E19" s="199" t="s">
        <v>368</v>
      </c>
      <c r="F19" s="200">
        <f t="shared" si="0"/>
        <v>12</v>
      </c>
      <c r="G19" s="199">
        <v>0</v>
      </c>
      <c r="H19" s="199" t="s">
        <v>367</v>
      </c>
      <c r="I19" s="199">
        <v>5</v>
      </c>
      <c r="J19" s="199">
        <v>7</v>
      </c>
      <c r="K19" s="31"/>
      <c r="L19" s="51"/>
    </row>
    <row r="20" spans="2:12" ht="18" customHeight="1">
      <c r="B20" s="323" t="s">
        <v>1161</v>
      </c>
      <c r="C20" s="202"/>
      <c r="D20" s="202"/>
      <c r="E20" s="202"/>
      <c r="F20" s="202"/>
      <c r="G20" s="202"/>
      <c r="H20" s="202"/>
      <c r="I20" s="202"/>
      <c r="J20" s="202"/>
    </row>
  </sheetData>
  <mergeCells count="4">
    <mergeCell ref="C10:C11"/>
    <mergeCell ref="B9:J9"/>
    <mergeCell ref="B8:J8"/>
    <mergeCell ref="F10:J10"/>
  </mergeCells>
  <phoneticPr fontId="0" type="noConversion"/>
  <pageMargins left="1.1811023622047245" right="0" top="0.98425196850393704" bottom="0.98425196850393704" header="0" footer="0"/>
  <pageSetup paperSize="9" scale="80" orientation="portrait" horizontalDpi="36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6:U96"/>
  <sheetViews>
    <sheetView workbookViewId="0">
      <selection activeCell="D50" sqref="D50"/>
    </sheetView>
  </sheetViews>
  <sheetFormatPr baseColWidth="10" defaultRowHeight="15.75"/>
  <cols>
    <col min="1" max="1" width="2.6640625" customWidth="1"/>
    <col min="2" max="2" width="12.109375" style="9" customWidth="1"/>
    <col min="3" max="3" width="6.44140625" customWidth="1"/>
    <col min="4" max="4" width="9.88671875" customWidth="1"/>
    <col min="5" max="5" width="19.88671875" customWidth="1"/>
    <col min="6" max="6" width="9.33203125" customWidth="1"/>
    <col min="7" max="7" width="23.5546875" customWidth="1"/>
    <col min="8" max="8" width="6" customWidth="1"/>
    <col min="9" max="9" width="5.109375" customWidth="1"/>
    <col min="10" max="10" width="6.5546875" customWidth="1"/>
    <col min="11" max="11" width="11.6640625" customWidth="1"/>
    <col min="12" max="12" width="10.6640625" customWidth="1"/>
    <col min="13" max="13" width="5.44140625" customWidth="1"/>
    <col min="14" max="19" width="5.77734375" customWidth="1"/>
    <col min="20" max="20" width="4.77734375" customWidth="1"/>
    <col min="21" max="21" width="5.77734375" customWidth="1"/>
    <col min="22" max="22" width="5.33203125" customWidth="1"/>
    <col min="23" max="23" width="6.6640625" customWidth="1"/>
    <col min="24" max="24" width="6.21875" customWidth="1"/>
    <col min="25" max="25" width="4.88671875" customWidth="1"/>
    <col min="26" max="26" width="5.33203125" customWidth="1"/>
  </cols>
  <sheetData>
    <row r="6" spans="2:21">
      <c r="B6" s="324" t="s">
        <v>1164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</row>
    <row r="7" spans="2:21">
      <c r="B7" s="324" t="s">
        <v>1163</v>
      </c>
      <c r="C7" s="324"/>
      <c r="D7" s="324"/>
      <c r="E7" s="324"/>
      <c r="F7" s="324"/>
      <c r="G7" s="324"/>
      <c r="H7" s="324"/>
      <c r="I7" s="324"/>
      <c r="J7" s="324"/>
      <c r="K7" s="324"/>
      <c r="L7" s="324"/>
    </row>
    <row r="8" spans="2:21" ht="29.25" customHeight="1">
      <c r="B8" s="232" t="s">
        <v>117</v>
      </c>
      <c r="C8" s="233" t="s">
        <v>420</v>
      </c>
      <c r="D8" s="234" t="s">
        <v>1140</v>
      </c>
      <c r="E8" s="234" t="s">
        <v>1141</v>
      </c>
      <c r="F8" s="234" t="s">
        <v>1165</v>
      </c>
      <c r="G8" s="235" t="s">
        <v>1142</v>
      </c>
      <c r="H8" s="236" t="s">
        <v>415</v>
      </c>
      <c r="I8" s="234" t="s">
        <v>416</v>
      </c>
      <c r="J8" s="234" t="s">
        <v>1166</v>
      </c>
      <c r="K8" s="237" t="s">
        <v>881</v>
      </c>
      <c r="L8" s="237" t="s">
        <v>882</v>
      </c>
    </row>
    <row r="9" spans="2:21" ht="33" customHeight="1">
      <c r="B9" s="238"/>
      <c r="C9" s="325"/>
      <c r="D9" s="325"/>
      <c r="E9" s="325"/>
      <c r="F9" s="239"/>
      <c r="G9" s="240"/>
      <c r="H9" s="241"/>
      <c r="I9" s="239"/>
      <c r="J9" s="239"/>
      <c r="K9" s="242"/>
      <c r="L9" s="242"/>
    </row>
    <row r="10" spans="2:21" ht="24.95" customHeight="1">
      <c r="B10" s="243"/>
      <c r="C10" s="244" t="s">
        <v>506</v>
      </c>
      <c r="D10" s="245" t="s">
        <v>3</v>
      </c>
      <c r="E10" s="246" t="s">
        <v>3</v>
      </c>
      <c r="F10" s="247" t="s">
        <v>529</v>
      </c>
      <c r="G10" s="248" t="s">
        <v>116</v>
      </c>
      <c r="H10" s="249">
        <v>4</v>
      </c>
      <c r="I10" s="249" t="s">
        <v>115</v>
      </c>
      <c r="J10" s="250">
        <v>14584</v>
      </c>
      <c r="K10" s="251" t="s">
        <v>367</v>
      </c>
      <c r="L10" s="251" t="s">
        <v>367</v>
      </c>
    </row>
    <row r="11" spans="2:21" ht="24.95" customHeight="1">
      <c r="B11" s="234" t="s">
        <v>790</v>
      </c>
      <c r="C11" s="252" t="s">
        <v>507</v>
      </c>
      <c r="D11" s="253" t="s">
        <v>3</v>
      </c>
      <c r="E11" s="254" t="s">
        <v>4</v>
      </c>
      <c r="F11" s="180" t="s">
        <v>530</v>
      </c>
      <c r="G11" s="255" t="s">
        <v>125</v>
      </c>
      <c r="H11" s="256">
        <v>2</v>
      </c>
      <c r="I11" s="257" t="s">
        <v>24</v>
      </c>
      <c r="J11" s="258">
        <v>2761</v>
      </c>
      <c r="K11" s="259">
        <v>0.12</v>
      </c>
      <c r="L11" s="260" t="s">
        <v>1099</v>
      </c>
    </row>
    <row r="12" spans="2:21" ht="24.95" customHeight="1">
      <c r="B12" s="326"/>
      <c r="C12" s="261" t="s">
        <v>507</v>
      </c>
      <c r="D12" s="262" t="s">
        <v>3</v>
      </c>
      <c r="E12" s="263" t="s">
        <v>4</v>
      </c>
      <c r="F12" s="184" t="s">
        <v>531</v>
      </c>
      <c r="G12" s="264" t="s">
        <v>126</v>
      </c>
      <c r="H12" s="265">
        <v>2</v>
      </c>
      <c r="I12" s="266" t="s">
        <v>25</v>
      </c>
      <c r="J12" s="267">
        <v>3517</v>
      </c>
      <c r="K12" s="268">
        <v>0.26</v>
      </c>
      <c r="L12" s="269" t="s">
        <v>1100</v>
      </c>
    </row>
    <row r="13" spans="2:21" ht="24.95" customHeight="1">
      <c r="B13" s="326"/>
      <c r="C13" s="261" t="s">
        <v>508</v>
      </c>
      <c r="D13" s="262" t="s">
        <v>3</v>
      </c>
      <c r="E13" s="263" t="s">
        <v>5</v>
      </c>
      <c r="F13" s="184" t="s">
        <v>533</v>
      </c>
      <c r="G13" s="264" t="s">
        <v>1137</v>
      </c>
      <c r="H13" s="265">
        <v>4</v>
      </c>
      <c r="I13" s="266" t="s">
        <v>25</v>
      </c>
      <c r="J13" s="267">
        <v>2020</v>
      </c>
      <c r="K13" s="268">
        <v>0.2</v>
      </c>
      <c r="L13" s="270" t="s">
        <v>1101</v>
      </c>
      <c r="M13" s="102"/>
      <c r="N13" s="103"/>
      <c r="O13" s="105"/>
      <c r="P13" s="105"/>
      <c r="Q13" s="94"/>
      <c r="R13" s="94"/>
      <c r="S13" s="2"/>
      <c r="T13" s="2"/>
      <c r="U13" s="2"/>
    </row>
    <row r="14" spans="2:21" ht="24.95" customHeight="1">
      <c r="B14" s="326"/>
      <c r="C14" s="261" t="s">
        <v>508</v>
      </c>
      <c r="D14" s="262" t="s">
        <v>3</v>
      </c>
      <c r="E14" s="271" t="s">
        <v>5</v>
      </c>
      <c r="F14" s="184" t="s">
        <v>532</v>
      </c>
      <c r="G14" s="264" t="s">
        <v>127</v>
      </c>
      <c r="H14" s="265">
        <v>4</v>
      </c>
      <c r="I14" s="266" t="s">
        <v>25</v>
      </c>
      <c r="J14" s="267">
        <v>1032</v>
      </c>
      <c r="K14" s="272">
        <v>0.08</v>
      </c>
      <c r="L14" s="269" t="s">
        <v>1102</v>
      </c>
    </row>
    <row r="15" spans="2:21" ht="24.95" customHeight="1">
      <c r="B15" s="325"/>
      <c r="C15" s="261" t="s">
        <v>508</v>
      </c>
      <c r="D15" s="273" t="s">
        <v>3</v>
      </c>
      <c r="E15" s="274" t="s">
        <v>5</v>
      </c>
      <c r="F15" s="275" t="s">
        <v>534</v>
      </c>
      <c r="G15" s="276" t="s">
        <v>128</v>
      </c>
      <c r="H15" s="277">
        <v>4</v>
      </c>
      <c r="I15" s="278" t="s">
        <v>27</v>
      </c>
      <c r="J15" s="279">
        <v>1072</v>
      </c>
      <c r="K15" s="280">
        <v>0.15</v>
      </c>
      <c r="L15" s="281" t="s">
        <v>1103</v>
      </c>
    </row>
    <row r="16" spans="2:21" ht="24.95" customHeight="1">
      <c r="B16" s="234" t="s">
        <v>791</v>
      </c>
      <c r="C16" s="252" t="s">
        <v>509</v>
      </c>
      <c r="D16" s="253" t="s">
        <v>3</v>
      </c>
      <c r="E16" s="254" t="s">
        <v>6</v>
      </c>
      <c r="F16" s="180" t="s">
        <v>535</v>
      </c>
      <c r="G16" s="255" t="s">
        <v>129</v>
      </c>
      <c r="H16" s="256">
        <v>3</v>
      </c>
      <c r="I16" s="282" t="s">
        <v>24</v>
      </c>
      <c r="J16" s="258">
        <v>4518</v>
      </c>
      <c r="K16" s="283">
        <v>0.05</v>
      </c>
      <c r="L16" s="260" t="s">
        <v>1104</v>
      </c>
    </row>
    <row r="17" spans="2:12" ht="24.95" customHeight="1">
      <c r="B17" s="284"/>
      <c r="C17" s="261" t="s">
        <v>509</v>
      </c>
      <c r="D17" s="262" t="s">
        <v>3</v>
      </c>
      <c r="E17" s="263" t="s">
        <v>6</v>
      </c>
      <c r="F17" s="184" t="s">
        <v>536</v>
      </c>
      <c r="G17" s="264" t="s">
        <v>130</v>
      </c>
      <c r="H17" s="265">
        <v>3</v>
      </c>
      <c r="I17" s="266" t="s">
        <v>25</v>
      </c>
      <c r="J17" s="267">
        <v>6170</v>
      </c>
      <c r="K17" s="262">
        <v>0.05</v>
      </c>
      <c r="L17" s="269" t="s">
        <v>1102</v>
      </c>
    </row>
    <row r="18" spans="2:12" ht="24.95" customHeight="1">
      <c r="B18" s="284"/>
      <c r="C18" s="261" t="s">
        <v>509</v>
      </c>
      <c r="D18" s="262" t="s">
        <v>3</v>
      </c>
      <c r="E18" s="263" t="s">
        <v>6</v>
      </c>
      <c r="F18" s="184" t="s">
        <v>537</v>
      </c>
      <c r="G18" s="264" t="s">
        <v>131</v>
      </c>
      <c r="H18" s="265">
        <v>3</v>
      </c>
      <c r="I18" s="285" t="s">
        <v>27</v>
      </c>
      <c r="J18" s="267">
        <v>454</v>
      </c>
      <c r="K18" s="262">
        <v>0.15</v>
      </c>
      <c r="L18" s="269" t="s">
        <v>1101</v>
      </c>
    </row>
    <row r="19" spans="2:12" ht="24.95" customHeight="1">
      <c r="B19" s="284"/>
      <c r="C19" s="261" t="s">
        <v>509</v>
      </c>
      <c r="D19" s="262" t="s">
        <v>3</v>
      </c>
      <c r="E19" s="263" t="s">
        <v>6</v>
      </c>
      <c r="F19" s="184" t="s">
        <v>538</v>
      </c>
      <c r="G19" s="264" t="s">
        <v>1138</v>
      </c>
      <c r="H19" s="265">
        <v>3</v>
      </c>
      <c r="I19" s="286" t="s">
        <v>25</v>
      </c>
      <c r="J19" s="267">
        <v>2560</v>
      </c>
      <c r="K19" s="262">
        <v>0.08</v>
      </c>
      <c r="L19" s="269" t="s">
        <v>1105</v>
      </c>
    </row>
    <row r="20" spans="2:12" ht="24.95" customHeight="1">
      <c r="B20" s="284"/>
      <c r="C20" s="287" t="s">
        <v>509</v>
      </c>
      <c r="D20" s="262" t="s">
        <v>3</v>
      </c>
      <c r="E20" s="263" t="s">
        <v>6</v>
      </c>
      <c r="F20" s="184" t="s">
        <v>539</v>
      </c>
      <c r="G20" s="264" t="s">
        <v>275</v>
      </c>
      <c r="H20" s="265">
        <v>3</v>
      </c>
      <c r="I20" s="286" t="s">
        <v>27</v>
      </c>
      <c r="J20" s="267">
        <v>1356</v>
      </c>
      <c r="K20" s="268">
        <v>0.2</v>
      </c>
      <c r="L20" s="269" t="s">
        <v>1106</v>
      </c>
    </row>
    <row r="21" spans="2:12" ht="24.95" customHeight="1">
      <c r="B21" s="239"/>
      <c r="C21" s="288" t="s">
        <v>510</v>
      </c>
      <c r="D21" s="289" t="s">
        <v>3</v>
      </c>
      <c r="E21" s="290" t="s">
        <v>7</v>
      </c>
      <c r="F21" s="275" t="s">
        <v>540</v>
      </c>
      <c r="G21" s="291" t="s">
        <v>132</v>
      </c>
      <c r="H21" s="292">
        <v>3</v>
      </c>
      <c r="I21" s="293" t="s">
        <v>25</v>
      </c>
      <c r="J21" s="294">
        <v>682</v>
      </c>
      <c r="K21" s="280">
        <v>1</v>
      </c>
      <c r="L21" s="281" t="s">
        <v>1107</v>
      </c>
    </row>
    <row r="22" spans="2:12" ht="24.95" customHeight="1">
      <c r="B22" s="234" t="s">
        <v>792</v>
      </c>
      <c r="C22" s="287" t="s">
        <v>511</v>
      </c>
      <c r="D22" s="283" t="s">
        <v>3</v>
      </c>
      <c r="E22" s="295" t="s">
        <v>8</v>
      </c>
      <c r="F22" s="296" t="s">
        <v>541</v>
      </c>
      <c r="G22" s="297" t="s">
        <v>133</v>
      </c>
      <c r="H22" s="298">
        <v>3</v>
      </c>
      <c r="I22" s="299" t="s">
        <v>24</v>
      </c>
      <c r="J22" s="258">
        <v>3153</v>
      </c>
      <c r="K22" s="259">
        <v>0.2</v>
      </c>
      <c r="L22" s="260" t="s">
        <v>1103</v>
      </c>
    </row>
    <row r="23" spans="2:12" ht="24.95" customHeight="1">
      <c r="B23" s="284"/>
      <c r="C23" s="287" t="s">
        <v>511</v>
      </c>
      <c r="D23" s="262" t="s">
        <v>3</v>
      </c>
      <c r="E23" s="263" t="s">
        <v>8</v>
      </c>
      <c r="F23" s="300" t="s">
        <v>542</v>
      </c>
      <c r="G23" s="264" t="s">
        <v>134</v>
      </c>
      <c r="H23" s="265">
        <v>3</v>
      </c>
      <c r="I23" s="266" t="s">
        <v>25</v>
      </c>
      <c r="J23" s="267">
        <v>2459</v>
      </c>
      <c r="K23" s="268">
        <v>0.15</v>
      </c>
      <c r="L23" s="269" t="s">
        <v>1099</v>
      </c>
    </row>
    <row r="24" spans="2:12" ht="24.95" customHeight="1">
      <c r="B24" s="239"/>
      <c r="C24" s="288" t="s">
        <v>511</v>
      </c>
      <c r="D24" s="273" t="s">
        <v>3</v>
      </c>
      <c r="E24" s="274" t="s">
        <v>8</v>
      </c>
      <c r="F24" s="301" t="s">
        <v>543</v>
      </c>
      <c r="G24" s="276" t="s">
        <v>135</v>
      </c>
      <c r="H24" s="277">
        <v>3</v>
      </c>
      <c r="I24" s="302" t="s">
        <v>25</v>
      </c>
      <c r="J24" s="279">
        <v>692</v>
      </c>
      <c r="K24" s="280">
        <v>1</v>
      </c>
      <c r="L24" s="281" t="s">
        <v>1108</v>
      </c>
    </row>
    <row r="25" spans="2:12" ht="24.95" customHeight="1">
      <c r="B25" s="234" t="s">
        <v>793</v>
      </c>
      <c r="C25" s="287" t="s">
        <v>512</v>
      </c>
      <c r="D25" s="253" t="s">
        <v>3</v>
      </c>
      <c r="E25" s="254" t="s">
        <v>9</v>
      </c>
      <c r="F25" s="303" t="s">
        <v>544</v>
      </c>
      <c r="G25" s="255" t="s">
        <v>136</v>
      </c>
      <c r="H25" s="256">
        <v>3</v>
      </c>
      <c r="I25" s="257" t="s">
        <v>24</v>
      </c>
      <c r="J25" s="258">
        <v>3940</v>
      </c>
      <c r="K25" s="259">
        <v>0.45</v>
      </c>
      <c r="L25" s="260" t="s">
        <v>1109</v>
      </c>
    </row>
    <row r="26" spans="2:12" ht="24.95" customHeight="1">
      <c r="B26" s="284"/>
      <c r="C26" s="287" t="s">
        <v>512</v>
      </c>
      <c r="D26" s="262" t="s">
        <v>3</v>
      </c>
      <c r="E26" s="263" t="s">
        <v>9</v>
      </c>
      <c r="F26" s="300" t="s">
        <v>545</v>
      </c>
      <c r="G26" s="264" t="s">
        <v>137</v>
      </c>
      <c r="H26" s="265">
        <v>3</v>
      </c>
      <c r="I26" s="266" t="s">
        <v>25</v>
      </c>
      <c r="J26" s="267">
        <v>482</v>
      </c>
      <c r="K26" s="268">
        <v>1.18</v>
      </c>
      <c r="L26" s="269" t="s">
        <v>1110</v>
      </c>
    </row>
    <row r="27" spans="2:12" ht="24.95" customHeight="1">
      <c r="B27" s="284"/>
      <c r="C27" s="287" t="s">
        <v>512</v>
      </c>
      <c r="D27" s="262" t="s">
        <v>3</v>
      </c>
      <c r="E27" s="263" t="s">
        <v>9</v>
      </c>
      <c r="F27" s="300" t="s">
        <v>546</v>
      </c>
      <c r="G27" s="264" t="s">
        <v>138</v>
      </c>
      <c r="H27" s="265">
        <v>3</v>
      </c>
      <c r="I27" s="286" t="s">
        <v>27</v>
      </c>
      <c r="J27" s="267">
        <v>382</v>
      </c>
      <c r="K27" s="268">
        <v>1.25</v>
      </c>
      <c r="L27" s="269" t="s">
        <v>1111</v>
      </c>
    </row>
    <row r="28" spans="2:12" ht="24.95" customHeight="1">
      <c r="B28" s="239"/>
      <c r="C28" s="288" t="s">
        <v>513</v>
      </c>
      <c r="D28" s="289" t="s">
        <v>3</v>
      </c>
      <c r="E28" s="290" t="s">
        <v>1139</v>
      </c>
      <c r="F28" s="304" t="s">
        <v>547</v>
      </c>
      <c r="G28" s="291" t="s">
        <v>139</v>
      </c>
      <c r="H28" s="292">
        <v>3</v>
      </c>
      <c r="I28" s="293" t="s">
        <v>25</v>
      </c>
      <c r="J28" s="279">
        <v>2155</v>
      </c>
      <c r="K28" s="280">
        <v>8.4499999999999993</v>
      </c>
      <c r="L28" s="281" t="s">
        <v>1112</v>
      </c>
    </row>
    <row r="29" spans="2:12" ht="24.95" customHeight="1">
      <c r="B29" s="234" t="s">
        <v>794</v>
      </c>
      <c r="C29" s="287" t="s">
        <v>514</v>
      </c>
      <c r="D29" s="283" t="s">
        <v>10</v>
      </c>
      <c r="E29" s="295" t="s">
        <v>11</v>
      </c>
      <c r="F29" s="296" t="s">
        <v>548</v>
      </c>
      <c r="G29" s="297" t="s">
        <v>140</v>
      </c>
      <c r="H29" s="298">
        <v>2</v>
      </c>
      <c r="I29" s="299" t="s">
        <v>24</v>
      </c>
      <c r="J29" s="258">
        <v>2590</v>
      </c>
      <c r="K29" s="259">
        <v>3.3</v>
      </c>
      <c r="L29" s="260" t="s">
        <v>1113</v>
      </c>
    </row>
    <row r="30" spans="2:12" ht="24.95" customHeight="1">
      <c r="B30" s="284"/>
      <c r="C30" s="261" t="s">
        <v>514</v>
      </c>
      <c r="D30" s="262" t="s">
        <v>10</v>
      </c>
      <c r="E30" s="263" t="s">
        <v>11</v>
      </c>
      <c r="F30" s="300" t="s">
        <v>549</v>
      </c>
      <c r="G30" s="264" t="s">
        <v>142</v>
      </c>
      <c r="H30" s="265">
        <v>2</v>
      </c>
      <c r="I30" s="286" t="s">
        <v>27</v>
      </c>
      <c r="J30" s="267">
        <v>255</v>
      </c>
      <c r="K30" s="268">
        <v>2.2999999999999998</v>
      </c>
      <c r="L30" s="269" t="s">
        <v>1114</v>
      </c>
    </row>
    <row r="31" spans="2:12" ht="24.95" customHeight="1">
      <c r="B31" s="284"/>
      <c r="C31" s="184" t="s">
        <v>513</v>
      </c>
      <c r="D31" s="262" t="s">
        <v>3</v>
      </c>
      <c r="E31" s="263" t="s">
        <v>1139</v>
      </c>
      <c r="F31" s="300" t="s">
        <v>550</v>
      </c>
      <c r="G31" s="264" t="s">
        <v>141</v>
      </c>
      <c r="H31" s="265">
        <v>2</v>
      </c>
      <c r="I31" s="266" t="s">
        <v>25</v>
      </c>
      <c r="J31" s="267">
        <v>4376</v>
      </c>
      <c r="K31" s="268">
        <v>2</v>
      </c>
      <c r="L31" s="269" t="s">
        <v>1115</v>
      </c>
    </row>
    <row r="32" spans="2:12" ht="24.95" customHeight="1">
      <c r="B32" s="239"/>
      <c r="C32" s="305" t="s">
        <v>513</v>
      </c>
      <c r="D32" s="306" t="s">
        <v>3</v>
      </c>
      <c r="E32" s="307" t="s">
        <v>1139</v>
      </c>
      <c r="F32" s="308" t="s">
        <v>1158</v>
      </c>
      <c r="G32" s="309" t="s">
        <v>1157</v>
      </c>
      <c r="H32" s="310">
        <v>2</v>
      </c>
      <c r="I32" s="311" t="s">
        <v>25</v>
      </c>
      <c r="J32" s="312" t="s">
        <v>1167</v>
      </c>
      <c r="K32" s="312" t="s">
        <v>1167</v>
      </c>
      <c r="L32" s="313" t="s">
        <v>1167</v>
      </c>
    </row>
    <row r="33" spans="2:19" ht="24.95" customHeight="1">
      <c r="B33" s="234" t="s">
        <v>795</v>
      </c>
      <c r="C33" s="287" t="s">
        <v>515</v>
      </c>
      <c r="D33" s="283" t="s">
        <v>12</v>
      </c>
      <c r="E33" s="295" t="s">
        <v>12</v>
      </c>
      <c r="F33" s="314" t="s">
        <v>551</v>
      </c>
      <c r="G33" s="315" t="s">
        <v>143</v>
      </c>
      <c r="H33" s="316">
        <v>3</v>
      </c>
      <c r="I33" s="299" t="s">
        <v>24</v>
      </c>
      <c r="J33" s="258">
        <v>3749</v>
      </c>
      <c r="K33" s="259">
        <v>4.3</v>
      </c>
      <c r="L33" s="260" t="s">
        <v>1116</v>
      </c>
    </row>
    <row r="34" spans="2:19" ht="24.95" customHeight="1">
      <c r="B34" s="284"/>
      <c r="C34" s="261" t="s">
        <v>516</v>
      </c>
      <c r="D34" s="262" t="s">
        <v>12</v>
      </c>
      <c r="E34" s="263" t="s">
        <v>13</v>
      </c>
      <c r="F34" s="317" t="s">
        <v>552</v>
      </c>
      <c r="G34" s="264" t="s">
        <v>144</v>
      </c>
      <c r="H34" s="265">
        <v>1</v>
      </c>
      <c r="I34" s="266" t="s">
        <v>25</v>
      </c>
      <c r="J34" s="267">
        <v>284</v>
      </c>
      <c r="K34" s="268">
        <v>7.15</v>
      </c>
      <c r="L34" s="269" t="s">
        <v>1117</v>
      </c>
    </row>
    <row r="35" spans="2:19" ht="24.95" customHeight="1">
      <c r="B35" s="284"/>
      <c r="C35" s="261" t="s">
        <v>516</v>
      </c>
      <c r="D35" s="262" t="s">
        <v>12</v>
      </c>
      <c r="E35" s="263" t="s">
        <v>13</v>
      </c>
      <c r="F35" s="317" t="s">
        <v>553</v>
      </c>
      <c r="G35" s="264" t="s">
        <v>145</v>
      </c>
      <c r="H35" s="265">
        <v>2</v>
      </c>
      <c r="I35" s="266" t="s">
        <v>25</v>
      </c>
      <c r="J35" s="267">
        <v>300</v>
      </c>
      <c r="K35" s="268">
        <v>8.4499999999999993</v>
      </c>
      <c r="L35" s="269" t="s">
        <v>1118</v>
      </c>
    </row>
    <row r="36" spans="2:19" ht="24.95" customHeight="1">
      <c r="B36" s="284"/>
      <c r="C36" s="261" t="s">
        <v>516</v>
      </c>
      <c r="D36" s="262" t="s">
        <v>12</v>
      </c>
      <c r="E36" s="263" t="s">
        <v>13</v>
      </c>
      <c r="F36" s="317" t="s">
        <v>554</v>
      </c>
      <c r="G36" s="264" t="s">
        <v>146</v>
      </c>
      <c r="H36" s="265">
        <v>2</v>
      </c>
      <c r="I36" s="286" t="s">
        <v>27</v>
      </c>
      <c r="J36" s="267">
        <v>324</v>
      </c>
      <c r="K36" s="268">
        <v>9</v>
      </c>
      <c r="L36" s="269" t="s">
        <v>1119</v>
      </c>
    </row>
    <row r="37" spans="2:19" ht="24.95" customHeight="1">
      <c r="B37" s="239"/>
      <c r="C37" s="288" t="s">
        <v>517</v>
      </c>
      <c r="D37" s="289" t="s">
        <v>12</v>
      </c>
      <c r="E37" s="290" t="s">
        <v>14</v>
      </c>
      <c r="F37" s="318" t="s">
        <v>555</v>
      </c>
      <c r="G37" s="291" t="s">
        <v>147</v>
      </c>
      <c r="H37" s="292">
        <v>3</v>
      </c>
      <c r="I37" s="319" t="s">
        <v>24</v>
      </c>
      <c r="J37" s="279">
        <v>4173</v>
      </c>
      <c r="K37" s="280">
        <v>2.2999999999999998</v>
      </c>
      <c r="L37" s="281" t="s">
        <v>1120</v>
      </c>
    </row>
    <row r="38" spans="2:19" ht="24.95" customHeight="1">
      <c r="B38" s="234" t="s">
        <v>796</v>
      </c>
      <c r="C38" s="287" t="s">
        <v>518</v>
      </c>
      <c r="D38" s="283" t="s">
        <v>12</v>
      </c>
      <c r="E38" s="295" t="s">
        <v>15</v>
      </c>
      <c r="F38" s="314" t="s">
        <v>556</v>
      </c>
      <c r="G38" s="297" t="s">
        <v>148</v>
      </c>
      <c r="H38" s="298">
        <v>2</v>
      </c>
      <c r="I38" s="320" t="s">
        <v>26</v>
      </c>
      <c r="J38" s="258">
        <v>6575</v>
      </c>
      <c r="K38" s="259">
        <v>3.42</v>
      </c>
      <c r="L38" s="260" t="s">
        <v>1121</v>
      </c>
    </row>
    <row r="39" spans="2:19" ht="24.95" customHeight="1">
      <c r="B39" s="284"/>
      <c r="C39" s="261" t="s">
        <v>519</v>
      </c>
      <c r="D39" s="262" t="s">
        <v>12</v>
      </c>
      <c r="E39" s="263" t="s">
        <v>16</v>
      </c>
      <c r="F39" s="317" t="s">
        <v>558</v>
      </c>
      <c r="G39" s="264" t="s">
        <v>149</v>
      </c>
      <c r="H39" s="265">
        <v>2</v>
      </c>
      <c r="I39" s="286" t="s">
        <v>27</v>
      </c>
      <c r="J39" s="267">
        <v>597</v>
      </c>
      <c r="K39" s="268">
        <v>4</v>
      </c>
      <c r="L39" s="321" t="s">
        <v>1122</v>
      </c>
      <c r="M39" s="102"/>
      <c r="N39" s="103"/>
      <c r="O39" s="105"/>
      <c r="P39" s="103"/>
      <c r="Q39" s="94"/>
      <c r="R39" s="94"/>
      <c r="S39" s="2"/>
    </row>
    <row r="40" spans="2:19" ht="24.95" customHeight="1">
      <c r="B40" s="284"/>
      <c r="C40" s="261" t="s">
        <v>519</v>
      </c>
      <c r="D40" s="262" t="s">
        <v>12</v>
      </c>
      <c r="E40" s="263" t="s">
        <v>16</v>
      </c>
      <c r="F40" s="317" t="s">
        <v>557</v>
      </c>
      <c r="G40" s="264" t="s">
        <v>154</v>
      </c>
      <c r="H40" s="265">
        <v>2</v>
      </c>
      <c r="I40" s="266" t="s">
        <v>25</v>
      </c>
      <c r="J40" s="267">
        <v>303</v>
      </c>
      <c r="K40" s="268">
        <v>4.12</v>
      </c>
      <c r="L40" s="269" t="s">
        <v>1123</v>
      </c>
    </row>
    <row r="41" spans="2:19" ht="24.95" customHeight="1">
      <c r="B41" s="284"/>
      <c r="C41" s="261" t="s">
        <v>520</v>
      </c>
      <c r="D41" s="262" t="s">
        <v>12</v>
      </c>
      <c r="E41" s="263" t="s">
        <v>17</v>
      </c>
      <c r="F41" s="317" t="s">
        <v>559</v>
      </c>
      <c r="G41" s="264" t="s">
        <v>150</v>
      </c>
      <c r="H41" s="265">
        <v>2</v>
      </c>
      <c r="I41" s="266" t="s">
        <v>25</v>
      </c>
      <c r="J41" s="267">
        <v>3363</v>
      </c>
      <c r="K41" s="268">
        <v>6.02</v>
      </c>
      <c r="L41" s="269" t="s">
        <v>1124</v>
      </c>
    </row>
    <row r="42" spans="2:19" ht="24.95" customHeight="1">
      <c r="B42" s="284"/>
      <c r="C42" s="261" t="s">
        <v>520</v>
      </c>
      <c r="D42" s="262" t="s">
        <v>12</v>
      </c>
      <c r="E42" s="263" t="s">
        <v>17</v>
      </c>
      <c r="F42" s="317" t="s">
        <v>560</v>
      </c>
      <c r="G42" s="264" t="s">
        <v>151</v>
      </c>
      <c r="H42" s="265">
        <v>2</v>
      </c>
      <c r="I42" s="286" t="s">
        <v>27</v>
      </c>
      <c r="J42" s="267">
        <v>1813</v>
      </c>
      <c r="K42" s="268">
        <v>5.0199999999999996</v>
      </c>
      <c r="L42" s="269" t="s">
        <v>1125</v>
      </c>
    </row>
    <row r="43" spans="2:19" ht="24.95" customHeight="1">
      <c r="B43" s="284"/>
      <c r="C43" s="261" t="s">
        <v>521</v>
      </c>
      <c r="D43" s="262" t="s">
        <v>12</v>
      </c>
      <c r="E43" s="263" t="s">
        <v>351</v>
      </c>
      <c r="F43" s="317" t="s">
        <v>561</v>
      </c>
      <c r="G43" s="264" t="s">
        <v>153</v>
      </c>
      <c r="H43" s="265">
        <v>2</v>
      </c>
      <c r="I43" s="266" t="s">
        <v>25</v>
      </c>
      <c r="J43" s="267">
        <v>3169</v>
      </c>
      <c r="K43" s="268">
        <v>5.12</v>
      </c>
      <c r="L43" s="269" t="s">
        <v>1126</v>
      </c>
    </row>
    <row r="44" spans="2:19" ht="24.95" customHeight="1">
      <c r="B44" s="239"/>
      <c r="C44" s="322" t="s">
        <v>522</v>
      </c>
      <c r="D44" s="273" t="s">
        <v>12</v>
      </c>
      <c r="E44" s="274" t="s">
        <v>18</v>
      </c>
      <c r="F44" s="318" t="s">
        <v>562</v>
      </c>
      <c r="G44" s="276" t="s">
        <v>152</v>
      </c>
      <c r="H44" s="277">
        <v>2</v>
      </c>
      <c r="I44" s="302" t="s">
        <v>25</v>
      </c>
      <c r="J44" s="279">
        <v>1890</v>
      </c>
      <c r="K44" s="280">
        <v>7.02</v>
      </c>
      <c r="L44" s="281" t="s">
        <v>1127</v>
      </c>
    </row>
    <row r="45" spans="2:19" ht="24.95" customHeight="1">
      <c r="B45" s="234" t="s">
        <v>797</v>
      </c>
      <c r="C45" s="252" t="s">
        <v>523</v>
      </c>
      <c r="D45" s="253" t="s">
        <v>12</v>
      </c>
      <c r="E45" s="254" t="s">
        <v>19</v>
      </c>
      <c r="F45" s="314" t="s">
        <v>563</v>
      </c>
      <c r="G45" s="255" t="s">
        <v>155</v>
      </c>
      <c r="H45" s="256">
        <v>3</v>
      </c>
      <c r="I45" s="257" t="s">
        <v>24</v>
      </c>
      <c r="J45" s="258">
        <v>3318</v>
      </c>
      <c r="K45" s="259">
        <v>6.07</v>
      </c>
      <c r="L45" s="260" t="s">
        <v>1128</v>
      </c>
    </row>
    <row r="46" spans="2:19" ht="24.95" customHeight="1">
      <c r="B46" s="284"/>
      <c r="C46" s="261" t="s">
        <v>524</v>
      </c>
      <c r="D46" s="262" t="s">
        <v>12</v>
      </c>
      <c r="E46" s="263" t="s">
        <v>20</v>
      </c>
      <c r="F46" s="317" t="s">
        <v>564</v>
      </c>
      <c r="G46" s="264" t="s">
        <v>156</v>
      </c>
      <c r="H46" s="265">
        <v>2</v>
      </c>
      <c r="I46" s="266" t="s">
        <v>25</v>
      </c>
      <c r="J46" s="267">
        <v>6279</v>
      </c>
      <c r="K46" s="268">
        <v>6.07</v>
      </c>
      <c r="L46" s="269" t="s">
        <v>1128</v>
      </c>
    </row>
    <row r="47" spans="2:19" ht="24.95" customHeight="1">
      <c r="B47" s="284"/>
      <c r="C47" s="261" t="s">
        <v>525</v>
      </c>
      <c r="D47" s="262" t="s">
        <v>12</v>
      </c>
      <c r="E47" s="263" t="s">
        <v>22</v>
      </c>
      <c r="F47" s="317" t="s">
        <v>565</v>
      </c>
      <c r="G47" s="264" t="s">
        <v>158</v>
      </c>
      <c r="H47" s="265">
        <v>3</v>
      </c>
      <c r="I47" s="266" t="s">
        <v>25</v>
      </c>
      <c r="J47" s="267">
        <v>1313</v>
      </c>
      <c r="K47" s="268">
        <v>6.2</v>
      </c>
      <c r="L47" s="269" t="s">
        <v>1112</v>
      </c>
    </row>
    <row r="48" spans="2:19" ht="24.95" customHeight="1">
      <c r="B48" s="284"/>
      <c r="C48" s="261" t="s">
        <v>526</v>
      </c>
      <c r="D48" s="262" t="s">
        <v>12</v>
      </c>
      <c r="E48" s="263" t="s">
        <v>21</v>
      </c>
      <c r="F48" s="317" t="s">
        <v>566</v>
      </c>
      <c r="G48" s="264" t="s">
        <v>157</v>
      </c>
      <c r="H48" s="265">
        <v>2</v>
      </c>
      <c r="I48" s="266" t="s">
        <v>25</v>
      </c>
      <c r="J48" s="267">
        <v>1316</v>
      </c>
      <c r="K48" s="268">
        <v>7</v>
      </c>
      <c r="L48" s="269" t="s">
        <v>1129</v>
      </c>
    </row>
    <row r="49" spans="2:12" ht="24.95" customHeight="1">
      <c r="B49" s="239"/>
      <c r="C49" s="288" t="s">
        <v>527</v>
      </c>
      <c r="D49" s="289" t="s">
        <v>12</v>
      </c>
      <c r="E49" s="290" t="s">
        <v>23</v>
      </c>
      <c r="F49" s="318" t="s">
        <v>567</v>
      </c>
      <c r="G49" s="291" t="s">
        <v>159</v>
      </c>
      <c r="H49" s="292">
        <v>3</v>
      </c>
      <c r="I49" s="293" t="s">
        <v>25</v>
      </c>
      <c r="J49" s="279">
        <v>1607</v>
      </c>
      <c r="K49" s="280">
        <v>5.2</v>
      </c>
      <c r="L49" s="281" t="s">
        <v>1130</v>
      </c>
    </row>
    <row r="50" spans="2:12" ht="15">
      <c r="B50" s="323" t="s">
        <v>1161</v>
      </c>
      <c r="D50" s="27" t="s">
        <v>1159</v>
      </c>
      <c r="E50" s="27"/>
      <c r="F50" s="27"/>
    </row>
    <row r="51" spans="2:12" ht="15">
      <c r="B51" s="26"/>
    </row>
    <row r="52" spans="2:12" ht="15">
      <c r="B52" s="26"/>
    </row>
    <row r="53" spans="2:12" ht="15">
      <c r="B53" s="6"/>
    </row>
    <row r="54" spans="2:12" ht="15">
      <c r="B54" s="7"/>
    </row>
    <row r="55" spans="2:12" ht="15">
      <c r="B55" s="7"/>
    </row>
    <row r="56" spans="2:12" ht="15">
      <c r="B56" s="7"/>
    </row>
    <row r="96" spans="7:11">
      <c r="G96" s="3" t="s">
        <v>0</v>
      </c>
      <c r="H96" s="3"/>
      <c r="I96" s="3"/>
      <c r="J96" s="3"/>
      <c r="K96" s="3" t="s">
        <v>0</v>
      </c>
    </row>
  </sheetData>
  <mergeCells count="21">
    <mergeCell ref="B38:B44"/>
    <mergeCell ref="B45:B49"/>
    <mergeCell ref="B11:B15"/>
    <mergeCell ref="B16:B21"/>
    <mergeCell ref="B22:B24"/>
    <mergeCell ref="B25:B28"/>
    <mergeCell ref="B29:B32"/>
    <mergeCell ref="B33:B37"/>
    <mergeCell ref="B6:L6"/>
    <mergeCell ref="B7:L7"/>
    <mergeCell ref="K8:K9"/>
    <mergeCell ref="L8:L9"/>
    <mergeCell ref="G8:G9"/>
    <mergeCell ref="F8:F9"/>
    <mergeCell ref="E8:E9"/>
    <mergeCell ref="D8:D9"/>
    <mergeCell ref="C8:C9"/>
    <mergeCell ref="J8:J9"/>
    <mergeCell ref="B8:B9"/>
    <mergeCell ref="H8:H9"/>
    <mergeCell ref="I8:I9"/>
  </mergeCells>
  <phoneticPr fontId="0" type="noConversion"/>
  <conditionalFormatting sqref="J10:J49">
    <cfRule type="cellIs" dxfId="326" priority="98" stopIfTrue="1" operator="lessThanOrEqual">
      <formula>0</formula>
    </cfRule>
    <cfRule type="cellIs" dxfId="325" priority="99" stopIfTrue="1" operator="lessThanOrEqual">
      <formula>0</formula>
    </cfRule>
  </conditionalFormatting>
  <conditionalFormatting sqref="J10:J49">
    <cfRule type="cellIs" dxfId="324" priority="97" stopIfTrue="1" operator="lessThanOrEqual">
      <formula>0</formula>
    </cfRule>
  </conditionalFormatting>
  <conditionalFormatting sqref="K32">
    <cfRule type="cellIs" dxfId="323" priority="5" stopIfTrue="1" operator="lessThanOrEqual">
      <formula>0</formula>
    </cfRule>
    <cfRule type="cellIs" dxfId="322" priority="6" stopIfTrue="1" operator="lessThanOrEqual">
      <formula>0</formula>
    </cfRule>
  </conditionalFormatting>
  <conditionalFormatting sqref="K32">
    <cfRule type="cellIs" dxfId="321" priority="4" stopIfTrue="1" operator="lessThanOrEqual">
      <formula>0</formula>
    </cfRule>
  </conditionalFormatting>
  <conditionalFormatting sqref="L32">
    <cfRule type="cellIs" dxfId="320" priority="2" stopIfTrue="1" operator="lessThanOrEqual">
      <formula>0</formula>
    </cfRule>
    <cfRule type="cellIs" dxfId="319" priority="3" stopIfTrue="1" operator="lessThanOrEqual">
      <formula>0</formula>
    </cfRule>
  </conditionalFormatting>
  <conditionalFormatting sqref="L32">
    <cfRule type="cellIs" dxfId="318" priority="1" stopIfTrue="1" operator="lessThanOrEqual">
      <formula>0</formula>
    </cfRule>
  </conditionalFormatting>
  <pageMargins left="0.78740157480314965" right="0" top="0.39370078740157483" bottom="0" header="0" footer="0"/>
  <pageSetup paperSize="9" scale="60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6:S68"/>
  <sheetViews>
    <sheetView topLeftCell="A46" zoomScaleNormal="100" workbookViewId="0"/>
  </sheetViews>
  <sheetFormatPr baseColWidth="10" defaultRowHeight="15"/>
  <cols>
    <col min="1" max="1" width="2.5546875" customWidth="1"/>
    <col min="2" max="2" width="13.88671875" customWidth="1"/>
    <col min="3" max="3" width="6.77734375" customWidth="1"/>
    <col min="4" max="4" width="11.88671875" customWidth="1"/>
    <col min="5" max="5" width="13.77734375" customWidth="1"/>
    <col min="6" max="6" width="9.5546875" customWidth="1"/>
    <col min="7" max="7" width="15.21875" customWidth="1"/>
    <col min="8" max="8" width="6" customWidth="1"/>
    <col min="9" max="9" width="4.6640625" customWidth="1"/>
    <col min="10" max="10" width="6.5546875" customWidth="1"/>
    <col min="11" max="11" width="11.6640625" customWidth="1"/>
    <col min="12" max="12" width="10.77734375" customWidth="1"/>
  </cols>
  <sheetData>
    <row r="6" spans="2:19" ht="15.75">
      <c r="B6" s="324" t="s">
        <v>1169</v>
      </c>
      <c r="C6" s="324"/>
      <c r="D6" s="324"/>
      <c r="E6" s="324"/>
      <c r="F6" s="324"/>
      <c r="G6" s="324"/>
      <c r="H6" s="324"/>
      <c r="I6" s="324"/>
      <c r="J6" s="324"/>
      <c r="K6" s="324"/>
      <c r="L6" s="324"/>
    </row>
    <row r="7" spans="2:19" ht="15.75">
      <c r="B7" s="385" t="s">
        <v>1170</v>
      </c>
      <c r="C7" s="385"/>
      <c r="D7" s="385"/>
      <c r="E7" s="385"/>
      <c r="F7" s="385"/>
      <c r="G7" s="385"/>
      <c r="H7" s="385"/>
      <c r="I7" s="385"/>
      <c r="J7" s="385"/>
      <c r="K7" s="385"/>
      <c r="L7" s="385"/>
    </row>
    <row r="8" spans="2:19" ht="24.75" customHeight="1">
      <c r="B8" s="232" t="s">
        <v>117</v>
      </c>
      <c r="C8" s="233" t="s">
        <v>420</v>
      </c>
      <c r="D8" s="234" t="s">
        <v>1140</v>
      </c>
      <c r="E8" s="234" t="s">
        <v>1141</v>
      </c>
      <c r="F8" s="234" t="s">
        <v>1165</v>
      </c>
      <c r="G8" s="235" t="s">
        <v>1142</v>
      </c>
      <c r="H8" s="236" t="s">
        <v>415</v>
      </c>
      <c r="I8" s="234" t="s">
        <v>416</v>
      </c>
      <c r="J8" s="234" t="s">
        <v>1166</v>
      </c>
      <c r="K8" s="237" t="s">
        <v>881</v>
      </c>
      <c r="L8" s="237" t="s">
        <v>882</v>
      </c>
    </row>
    <row r="9" spans="2:19" ht="35.25" customHeight="1">
      <c r="B9" s="238"/>
      <c r="C9" s="325"/>
      <c r="D9" s="325"/>
      <c r="E9" s="325"/>
      <c r="F9" s="239"/>
      <c r="G9" s="240"/>
      <c r="H9" s="241"/>
      <c r="I9" s="239"/>
      <c r="J9" s="239"/>
      <c r="K9" s="242"/>
      <c r="L9" s="242"/>
    </row>
    <row r="10" spans="2:19" ht="18.95" customHeight="1">
      <c r="B10" s="386"/>
      <c r="C10" s="336" t="s">
        <v>477</v>
      </c>
      <c r="D10" s="248" t="s">
        <v>28</v>
      </c>
      <c r="E10" s="245" t="s">
        <v>29</v>
      </c>
      <c r="F10" s="337" t="s">
        <v>568</v>
      </c>
      <c r="G10" s="338" t="s">
        <v>160</v>
      </c>
      <c r="H10" s="339">
        <v>3</v>
      </c>
      <c r="I10" s="340" t="s">
        <v>58</v>
      </c>
      <c r="J10" s="250">
        <v>4259</v>
      </c>
      <c r="K10" s="341">
        <v>0</v>
      </c>
      <c r="L10" s="342" t="s">
        <v>367</v>
      </c>
    </row>
    <row r="11" spans="2:19" ht="18.95" customHeight="1">
      <c r="B11" s="234" t="s">
        <v>798</v>
      </c>
      <c r="C11" s="252" t="s">
        <v>478</v>
      </c>
      <c r="D11" s="253" t="s">
        <v>28</v>
      </c>
      <c r="E11" s="253" t="s">
        <v>118</v>
      </c>
      <c r="F11" s="343" t="s">
        <v>569</v>
      </c>
      <c r="G11" s="344" t="s">
        <v>161</v>
      </c>
      <c r="H11" s="256">
        <v>3</v>
      </c>
      <c r="I11" s="345" t="s">
        <v>24</v>
      </c>
      <c r="J11" s="258">
        <v>1339</v>
      </c>
      <c r="K11" s="346" t="s">
        <v>1050</v>
      </c>
      <c r="L11" s="347" t="s">
        <v>1051</v>
      </c>
    </row>
    <row r="12" spans="2:19" ht="18.95" customHeight="1">
      <c r="B12" s="284"/>
      <c r="C12" s="261" t="s">
        <v>477</v>
      </c>
      <c r="D12" s="262" t="s">
        <v>28</v>
      </c>
      <c r="E12" s="262" t="s">
        <v>29</v>
      </c>
      <c r="F12" s="348" t="s">
        <v>571</v>
      </c>
      <c r="G12" s="349" t="s">
        <v>162</v>
      </c>
      <c r="H12" s="265">
        <v>3</v>
      </c>
      <c r="I12" s="266" t="s">
        <v>27</v>
      </c>
      <c r="J12" s="267">
        <v>445</v>
      </c>
      <c r="K12" s="350" t="s">
        <v>1052</v>
      </c>
      <c r="L12" s="321" t="s">
        <v>1053</v>
      </c>
      <c r="M12" s="99"/>
      <c r="N12" s="102"/>
      <c r="O12" s="103"/>
      <c r="P12" s="105"/>
      <c r="Q12" s="105"/>
      <c r="R12" s="94"/>
      <c r="S12" s="94"/>
    </row>
    <row r="13" spans="2:19" ht="18.95" customHeight="1">
      <c r="B13" s="284"/>
      <c r="C13" s="261" t="s">
        <v>477</v>
      </c>
      <c r="D13" s="262" t="s">
        <v>28</v>
      </c>
      <c r="E13" s="262" t="s">
        <v>29</v>
      </c>
      <c r="F13" s="348" t="s">
        <v>570</v>
      </c>
      <c r="G13" s="349" t="s">
        <v>164</v>
      </c>
      <c r="H13" s="265">
        <v>3</v>
      </c>
      <c r="I13" s="266" t="s">
        <v>25</v>
      </c>
      <c r="J13" s="267">
        <v>891</v>
      </c>
      <c r="K13" s="350" t="s">
        <v>1054</v>
      </c>
      <c r="L13" s="270" t="s">
        <v>1055</v>
      </c>
    </row>
    <row r="14" spans="2:19" ht="18.95" customHeight="1">
      <c r="B14" s="284"/>
      <c r="C14" s="261" t="s">
        <v>477</v>
      </c>
      <c r="D14" s="262" t="s">
        <v>28</v>
      </c>
      <c r="E14" s="262" t="s">
        <v>29</v>
      </c>
      <c r="F14" s="348" t="s">
        <v>572</v>
      </c>
      <c r="G14" s="349" t="s">
        <v>388</v>
      </c>
      <c r="H14" s="265">
        <v>3</v>
      </c>
      <c r="I14" s="266" t="s">
        <v>27</v>
      </c>
      <c r="J14" s="267">
        <v>1866</v>
      </c>
      <c r="K14" s="350" t="s">
        <v>1050</v>
      </c>
      <c r="L14" s="270" t="s">
        <v>1051</v>
      </c>
    </row>
    <row r="15" spans="2:19" ht="18.95" customHeight="1">
      <c r="B15" s="284"/>
      <c r="C15" s="261" t="s">
        <v>477</v>
      </c>
      <c r="D15" s="262" t="s">
        <v>28</v>
      </c>
      <c r="E15" s="262" t="s">
        <v>29</v>
      </c>
      <c r="F15" s="348" t="s">
        <v>574</v>
      </c>
      <c r="G15" s="349" t="s">
        <v>163</v>
      </c>
      <c r="H15" s="265">
        <v>3</v>
      </c>
      <c r="I15" s="266" t="s">
        <v>27</v>
      </c>
      <c r="J15" s="267">
        <v>891</v>
      </c>
      <c r="K15" s="350" t="s">
        <v>1056</v>
      </c>
      <c r="L15" s="270" t="s">
        <v>940</v>
      </c>
    </row>
    <row r="16" spans="2:19" ht="18.95" customHeight="1">
      <c r="B16" s="239"/>
      <c r="C16" s="288" t="s">
        <v>477</v>
      </c>
      <c r="D16" s="289" t="s">
        <v>28</v>
      </c>
      <c r="E16" s="289" t="s">
        <v>29</v>
      </c>
      <c r="F16" s="351" t="s">
        <v>573</v>
      </c>
      <c r="G16" s="352" t="s">
        <v>165</v>
      </c>
      <c r="H16" s="292">
        <v>3</v>
      </c>
      <c r="I16" s="293" t="s">
        <v>27</v>
      </c>
      <c r="J16" s="279">
        <v>533</v>
      </c>
      <c r="K16" s="353" t="s">
        <v>1056</v>
      </c>
      <c r="L16" s="354" t="s">
        <v>940</v>
      </c>
    </row>
    <row r="17" spans="2:13" ht="18.95" customHeight="1">
      <c r="B17" s="234" t="s">
        <v>799</v>
      </c>
      <c r="C17" s="252" t="s">
        <v>479</v>
      </c>
      <c r="D17" s="253" t="s">
        <v>28</v>
      </c>
      <c r="E17" s="253" t="s">
        <v>30</v>
      </c>
      <c r="F17" s="343" t="s">
        <v>575</v>
      </c>
      <c r="G17" s="255" t="s">
        <v>166</v>
      </c>
      <c r="H17" s="256">
        <v>2</v>
      </c>
      <c r="I17" s="345" t="s">
        <v>24</v>
      </c>
      <c r="J17" s="258">
        <v>2230</v>
      </c>
      <c r="K17" s="346" t="s">
        <v>1057</v>
      </c>
      <c r="L17" s="347" t="s">
        <v>1058</v>
      </c>
    </row>
    <row r="18" spans="2:13" ht="18.95" customHeight="1">
      <c r="B18" s="284"/>
      <c r="C18" s="261" t="s">
        <v>479</v>
      </c>
      <c r="D18" s="262" t="s">
        <v>28</v>
      </c>
      <c r="E18" s="262" t="s">
        <v>30</v>
      </c>
      <c r="F18" s="348" t="s">
        <v>576</v>
      </c>
      <c r="G18" s="264" t="s">
        <v>167</v>
      </c>
      <c r="H18" s="265">
        <v>2</v>
      </c>
      <c r="I18" s="266" t="s">
        <v>27</v>
      </c>
      <c r="J18" s="267">
        <v>333</v>
      </c>
      <c r="K18" s="350" t="s">
        <v>1059</v>
      </c>
      <c r="L18" s="270" t="s">
        <v>1060</v>
      </c>
    </row>
    <row r="19" spans="2:13" ht="18.95" customHeight="1">
      <c r="B19" s="239"/>
      <c r="C19" s="288" t="s">
        <v>479</v>
      </c>
      <c r="D19" s="289" t="s">
        <v>28</v>
      </c>
      <c r="E19" s="289" t="s">
        <v>30</v>
      </c>
      <c r="F19" s="351" t="s">
        <v>577</v>
      </c>
      <c r="G19" s="291" t="s">
        <v>578</v>
      </c>
      <c r="H19" s="292">
        <v>2</v>
      </c>
      <c r="I19" s="293" t="s">
        <v>27</v>
      </c>
      <c r="J19" s="279">
        <v>219</v>
      </c>
      <c r="K19" s="353" t="s">
        <v>1057</v>
      </c>
      <c r="L19" s="354" t="s">
        <v>1039</v>
      </c>
    </row>
    <row r="20" spans="2:13" ht="18.95" customHeight="1">
      <c r="B20" s="234" t="s">
        <v>800</v>
      </c>
      <c r="C20" s="180" t="s">
        <v>480</v>
      </c>
      <c r="D20" s="283" t="s">
        <v>28</v>
      </c>
      <c r="E20" s="283" t="s">
        <v>31</v>
      </c>
      <c r="F20" s="355" t="s">
        <v>579</v>
      </c>
      <c r="G20" s="253" t="s">
        <v>168</v>
      </c>
      <c r="H20" s="356">
        <v>2</v>
      </c>
      <c r="I20" s="357" t="s">
        <v>24</v>
      </c>
      <c r="J20" s="258">
        <v>976</v>
      </c>
      <c r="K20" s="346" t="s">
        <v>1061</v>
      </c>
      <c r="L20" s="347" t="s">
        <v>1062</v>
      </c>
    </row>
    <row r="21" spans="2:13" ht="18.95" customHeight="1">
      <c r="B21" s="284"/>
      <c r="C21" s="184" t="s">
        <v>480</v>
      </c>
      <c r="D21" s="358" t="s">
        <v>28</v>
      </c>
      <c r="E21" s="283" t="s">
        <v>31</v>
      </c>
      <c r="F21" s="359" t="s">
        <v>580</v>
      </c>
      <c r="G21" s="360" t="s">
        <v>389</v>
      </c>
      <c r="H21" s="361">
        <v>2</v>
      </c>
      <c r="I21" s="357" t="s">
        <v>24</v>
      </c>
      <c r="J21" s="267">
        <v>117</v>
      </c>
      <c r="K21" s="350" t="s">
        <v>1063</v>
      </c>
      <c r="L21" s="270" t="s">
        <v>1064</v>
      </c>
      <c r="M21" s="98" t="s">
        <v>1168</v>
      </c>
    </row>
    <row r="22" spans="2:13" ht="18.95" customHeight="1">
      <c r="B22" s="284"/>
      <c r="C22" s="184" t="s">
        <v>480</v>
      </c>
      <c r="D22" s="262" t="s">
        <v>28</v>
      </c>
      <c r="E22" s="262" t="s">
        <v>31</v>
      </c>
      <c r="F22" s="362" t="s">
        <v>581</v>
      </c>
      <c r="G22" s="262" t="s">
        <v>169</v>
      </c>
      <c r="H22" s="361">
        <v>2</v>
      </c>
      <c r="I22" s="266" t="s">
        <v>27</v>
      </c>
      <c r="J22" s="267">
        <v>84</v>
      </c>
      <c r="K22" s="350" t="s">
        <v>1065</v>
      </c>
      <c r="L22" s="270" t="s">
        <v>899</v>
      </c>
    </row>
    <row r="23" spans="2:13" ht="18.95" customHeight="1">
      <c r="B23" s="284"/>
      <c r="C23" s="184" t="s">
        <v>481</v>
      </c>
      <c r="D23" s="262" t="s">
        <v>28</v>
      </c>
      <c r="E23" s="262" t="s">
        <v>32</v>
      </c>
      <c r="F23" s="362" t="s">
        <v>582</v>
      </c>
      <c r="G23" s="262" t="s">
        <v>170</v>
      </c>
      <c r="H23" s="361">
        <v>2</v>
      </c>
      <c r="I23" s="266" t="s">
        <v>25</v>
      </c>
      <c r="J23" s="267">
        <v>395</v>
      </c>
      <c r="K23" s="350" t="s">
        <v>1066</v>
      </c>
      <c r="L23" s="270" t="s">
        <v>911</v>
      </c>
    </row>
    <row r="24" spans="2:13" ht="18.95" customHeight="1">
      <c r="B24" s="284"/>
      <c r="C24" s="184" t="s">
        <v>437</v>
      </c>
      <c r="D24" s="262" t="s">
        <v>28</v>
      </c>
      <c r="E24" s="262" t="s">
        <v>33</v>
      </c>
      <c r="F24" s="362" t="s">
        <v>583</v>
      </c>
      <c r="G24" s="262" t="s">
        <v>171</v>
      </c>
      <c r="H24" s="361">
        <v>1</v>
      </c>
      <c r="I24" s="266" t="s">
        <v>25</v>
      </c>
      <c r="J24" s="267">
        <v>649</v>
      </c>
      <c r="K24" s="350" t="s">
        <v>1067</v>
      </c>
      <c r="L24" s="270" t="s">
        <v>1011</v>
      </c>
    </row>
    <row r="25" spans="2:13" ht="18.95" customHeight="1">
      <c r="B25" s="284"/>
      <c r="C25" s="184" t="s">
        <v>482</v>
      </c>
      <c r="D25" s="262" t="s">
        <v>28</v>
      </c>
      <c r="E25" s="262" t="s">
        <v>34</v>
      </c>
      <c r="F25" s="362" t="s">
        <v>584</v>
      </c>
      <c r="G25" s="262" t="s">
        <v>172</v>
      </c>
      <c r="H25" s="361">
        <v>1</v>
      </c>
      <c r="I25" s="266" t="s">
        <v>27</v>
      </c>
      <c r="J25" s="267">
        <v>358</v>
      </c>
      <c r="K25" s="350" t="s">
        <v>1065</v>
      </c>
      <c r="L25" s="270" t="s">
        <v>1011</v>
      </c>
    </row>
    <row r="26" spans="2:13" ht="18.95" customHeight="1">
      <c r="B26" s="284"/>
      <c r="C26" s="184" t="s">
        <v>482</v>
      </c>
      <c r="D26" s="262" t="s">
        <v>28</v>
      </c>
      <c r="E26" s="262" t="s">
        <v>34</v>
      </c>
      <c r="F26" s="363" t="s">
        <v>846</v>
      </c>
      <c r="G26" s="262" t="s">
        <v>845</v>
      </c>
      <c r="H26" s="364">
        <v>1</v>
      </c>
      <c r="I26" s="266" t="s">
        <v>27</v>
      </c>
      <c r="J26" s="267">
        <v>828</v>
      </c>
      <c r="K26" s="350" t="s">
        <v>1068</v>
      </c>
      <c r="L26" s="270" t="s">
        <v>1069</v>
      </c>
    </row>
    <row r="27" spans="2:13" ht="18.95" customHeight="1">
      <c r="B27" s="239"/>
      <c r="C27" s="275" t="s">
        <v>483</v>
      </c>
      <c r="D27" s="365" t="s">
        <v>28</v>
      </c>
      <c r="E27" s="365" t="s">
        <v>35</v>
      </c>
      <c r="F27" s="366" t="s">
        <v>585</v>
      </c>
      <c r="G27" s="289" t="s">
        <v>173</v>
      </c>
      <c r="H27" s="367">
        <v>2</v>
      </c>
      <c r="I27" s="368" t="s">
        <v>24</v>
      </c>
      <c r="J27" s="279">
        <v>9521</v>
      </c>
      <c r="K27" s="353" t="s">
        <v>1063</v>
      </c>
      <c r="L27" s="354" t="s">
        <v>911</v>
      </c>
    </row>
    <row r="28" spans="2:13" ht="18.95" customHeight="1">
      <c r="B28" s="234" t="s">
        <v>801</v>
      </c>
      <c r="C28" s="252" t="s">
        <v>484</v>
      </c>
      <c r="D28" s="253" t="s">
        <v>28</v>
      </c>
      <c r="E28" s="253" t="s">
        <v>36</v>
      </c>
      <c r="F28" s="369" t="s">
        <v>586</v>
      </c>
      <c r="G28" s="255" t="s">
        <v>174</v>
      </c>
      <c r="H28" s="256">
        <v>2</v>
      </c>
      <c r="I28" s="345" t="s">
        <v>24</v>
      </c>
      <c r="J28" s="258">
        <v>1573</v>
      </c>
      <c r="K28" s="346" t="s">
        <v>1057</v>
      </c>
      <c r="L28" s="347" t="s">
        <v>1060</v>
      </c>
    </row>
    <row r="29" spans="2:13" ht="18.95" customHeight="1">
      <c r="B29" s="284"/>
      <c r="C29" s="261" t="s">
        <v>484</v>
      </c>
      <c r="D29" s="370" t="s">
        <v>28</v>
      </c>
      <c r="E29" s="370" t="s">
        <v>36</v>
      </c>
      <c r="F29" s="362" t="s">
        <v>587</v>
      </c>
      <c r="G29" s="264" t="s">
        <v>276</v>
      </c>
      <c r="H29" s="265">
        <v>1</v>
      </c>
      <c r="I29" s="371" t="s">
        <v>27</v>
      </c>
      <c r="J29" s="267">
        <v>183</v>
      </c>
      <c r="K29" s="350" t="s">
        <v>1070</v>
      </c>
      <c r="L29" s="270" t="s">
        <v>1071</v>
      </c>
    </row>
    <row r="30" spans="2:13" ht="18.95" customHeight="1">
      <c r="B30" s="284"/>
      <c r="C30" s="261" t="s">
        <v>485</v>
      </c>
      <c r="D30" s="262" t="s">
        <v>28</v>
      </c>
      <c r="E30" s="262" t="s">
        <v>39</v>
      </c>
      <c r="F30" s="362" t="s">
        <v>588</v>
      </c>
      <c r="G30" s="264" t="s">
        <v>175</v>
      </c>
      <c r="H30" s="265">
        <v>2</v>
      </c>
      <c r="I30" s="266" t="s">
        <v>25</v>
      </c>
      <c r="J30" s="267">
        <v>749</v>
      </c>
      <c r="K30" s="350" t="s">
        <v>1059</v>
      </c>
      <c r="L30" s="270" t="s">
        <v>1072</v>
      </c>
    </row>
    <row r="31" spans="2:13" ht="18.95" customHeight="1">
      <c r="B31" s="284"/>
      <c r="C31" s="261" t="s">
        <v>486</v>
      </c>
      <c r="D31" s="262" t="s">
        <v>28</v>
      </c>
      <c r="E31" s="262" t="s">
        <v>37</v>
      </c>
      <c r="F31" s="362" t="s">
        <v>589</v>
      </c>
      <c r="G31" s="264" t="s">
        <v>176</v>
      </c>
      <c r="H31" s="265">
        <v>3</v>
      </c>
      <c r="I31" s="266" t="s">
        <v>25</v>
      </c>
      <c r="J31" s="267">
        <v>226</v>
      </c>
      <c r="K31" s="350" t="s">
        <v>1073</v>
      </c>
      <c r="L31" s="270" t="s">
        <v>1074</v>
      </c>
    </row>
    <row r="32" spans="2:13" ht="18.95" customHeight="1">
      <c r="B32" s="284"/>
      <c r="C32" s="261" t="s">
        <v>486</v>
      </c>
      <c r="D32" s="262" t="s">
        <v>28</v>
      </c>
      <c r="E32" s="262" t="s">
        <v>37</v>
      </c>
      <c r="F32" s="362" t="s">
        <v>590</v>
      </c>
      <c r="G32" s="264" t="s">
        <v>177</v>
      </c>
      <c r="H32" s="265">
        <v>3</v>
      </c>
      <c r="I32" s="266" t="s">
        <v>27</v>
      </c>
      <c r="J32" s="267">
        <v>306</v>
      </c>
      <c r="K32" s="350" t="s">
        <v>1075</v>
      </c>
      <c r="L32" s="270" t="s">
        <v>1076</v>
      </c>
    </row>
    <row r="33" spans="2:12" ht="18.95" customHeight="1">
      <c r="B33" s="239"/>
      <c r="C33" s="288" t="s">
        <v>487</v>
      </c>
      <c r="D33" s="289" t="s">
        <v>28</v>
      </c>
      <c r="E33" s="289" t="s">
        <v>38</v>
      </c>
      <c r="F33" s="372" t="s">
        <v>591</v>
      </c>
      <c r="G33" s="291" t="s">
        <v>178</v>
      </c>
      <c r="H33" s="292">
        <v>2</v>
      </c>
      <c r="I33" s="293" t="s">
        <v>25</v>
      </c>
      <c r="J33" s="279">
        <v>433</v>
      </c>
      <c r="K33" s="353" t="s">
        <v>1057</v>
      </c>
      <c r="L33" s="354" t="s">
        <v>1077</v>
      </c>
    </row>
    <row r="34" spans="2:12" ht="18.95" customHeight="1">
      <c r="B34" s="234" t="s">
        <v>802</v>
      </c>
      <c r="C34" s="287" t="s">
        <v>488</v>
      </c>
      <c r="D34" s="283" t="s">
        <v>28</v>
      </c>
      <c r="E34" s="283" t="s">
        <v>40</v>
      </c>
      <c r="F34" s="362" t="s">
        <v>592</v>
      </c>
      <c r="G34" s="297" t="s">
        <v>179</v>
      </c>
      <c r="H34" s="298">
        <v>3</v>
      </c>
      <c r="I34" s="373" t="s">
        <v>26</v>
      </c>
      <c r="J34" s="258">
        <v>5069</v>
      </c>
      <c r="K34" s="346" t="s">
        <v>1056</v>
      </c>
      <c r="L34" s="347" t="s">
        <v>948</v>
      </c>
    </row>
    <row r="35" spans="2:12" ht="18.95" customHeight="1">
      <c r="B35" s="284"/>
      <c r="C35" s="261" t="s">
        <v>488</v>
      </c>
      <c r="D35" s="262" t="s">
        <v>28</v>
      </c>
      <c r="E35" s="262" t="s">
        <v>40</v>
      </c>
      <c r="F35" s="362" t="s">
        <v>593</v>
      </c>
      <c r="G35" s="264" t="s">
        <v>180</v>
      </c>
      <c r="H35" s="265">
        <v>3</v>
      </c>
      <c r="I35" s="374" t="s">
        <v>25</v>
      </c>
      <c r="J35" s="267">
        <v>870</v>
      </c>
      <c r="K35" s="350" t="s">
        <v>1078</v>
      </c>
      <c r="L35" s="270" t="s">
        <v>1079</v>
      </c>
    </row>
    <row r="36" spans="2:12" ht="18.95" customHeight="1">
      <c r="B36" s="284"/>
      <c r="C36" s="261" t="s">
        <v>488</v>
      </c>
      <c r="D36" s="262" t="s">
        <v>28</v>
      </c>
      <c r="E36" s="262" t="s">
        <v>40</v>
      </c>
      <c r="F36" s="362" t="s">
        <v>594</v>
      </c>
      <c r="G36" s="375" t="s">
        <v>848</v>
      </c>
      <c r="H36" s="265">
        <v>3</v>
      </c>
      <c r="I36" s="374" t="s">
        <v>27</v>
      </c>
      <c r="J36" s="267">
        <v>579</v>
      </c>
      <c r="K36" s="350" t="s">
        <v>1080</v>
      </c>
      <c r="L36" s="270" t="s">
        <v>1081</v>
      </c>
    </row>
    <row r="37" spans="2:12" ht="18.95" customHeight="1">
      <c r="B37" s="239"/>
      <c r="C37" s="288" t="s">
        <v>488</v>
      </c>
      <c r="D37" s="289" t="s">
        <v>28</v>
      </c>
      <c r="E37" s="289" t="s">
        <v>40</v>
      </c>
      <c r="F37" s="372" t="s">
        <v>595</v>
      </c>
      <c r="G37" s="291" t="s">
        <v>181</v>
      </c>
      <c r="H37" s="292">
        <v>3</v>
      </c>
      <c r="I37" s="376" t="s">
        <v>27</v>
      </c>
      <c r="J37" s="279">
        <v>727</v>
      </c>
      <c r="K37" s="353" t="s">
        <v>1080</v>
      </c>
      <c r="L37" s="354" t="s">
        <v>1005</v>
      </c>
    </row>
    <row r="38" spans="2:12" ht="18.95" customHeight="1">
      <c r="B38" s="234" t="s">
        <v>803</v>
      </c>
      <c r="C38" s="287" t="s">
        <v>489</v>
      </c>
      <c r="D38" s="283" t="s">
        <v>10</v>
      </c>
      <c r="E38" s="283" t="s">
        <v>41</v>
      </c>
      <c r="F38" s="362" t="s">
        <v>596</v>
      </c>
      <c r="G38" s="297" t="s">
        <v>182</v>
      </c>
      <c r="H38" s="298">
        <v>3</v>
      </c>
      <c r="I38" s="377" t="s">
        <v>26</v>
      </c>
      <c r="J38" s="258">
        <v>3396</v>
      </c>
      <c r="K38" s="346" t="s">
        <v>1080</v>
      </c>
      <c r="L38" s="347" t="s">
        <v>1074</v>
      </c>
    </row>
    <row r="39" spans="2:12" ht="18.95" customHeight="1">
      <c r="B39" s="284"/>
      <c r="C39" s="261" t="s">
        <v>490</v>
      </c>
      <c r="D39" s="262" t="s">
        <v>10</v>
      </c>
      <c r="E39" s="262" t="s">
        <v>42</v>
      </c>
      <c r="F39" s="362" t="s">
        <v>597</v>
      </c>
      <c r="G39" s="264" t="s">
        <v>183</v>
      </c>
      <c r="H39" s="265">
        <v>2</v>
      </c>
      <c r="I39" s="266" t="s">
        <v>27</v>
      </c>
      <c r="J39" s="267">
        <v>680</v>
      </c>
      <c r="K39" s="350" t="s">
        <v>1057</v>
      </c>
      <c r="L39" s="270" t="s">
        <v>1082</v>
      </c>
    </row>
    <row r="40" spans="2:12" ht="18.95" customHeight="1">
      <c r="B40" s="284"/>
      <c r="C40" s="261" t="s">
        <v>491</v>
      </c>
      <c r="D40" s="262" t="s">
        <v>10</v>
      </c>
      <c r="E40" s="262" t="s">
        <v>43</v>
      </c>
      <c r="F40" s="362" t="s">
        <v>598</v>
      </c>
      <c r="G40" s="264" t="s">
        <v>184</v>
      </c>
      <c r="H40" s="265">
        <v>1</v>
      </c>
      <c r="I40" s="266" t="s">
        <v>25</v>
      </c>
      <c r="J40" s="267">
        <v>207</v>
      </c>
      <c r="K40" s="350" t="s">
        <v>1061</v>
      </c>
      <c r="L40" s="270" t="s">
        <v>1083</v>
      </c>
    </row>
    <row r="41" spans="2:12" ht="18.95" customHeight="1">
      <c r="B41" s="284"/>
      <c r="C41" s="261" t="s">
        <v>491</v>
      </c>
      <c r="D41" s="262" t="s">
        <v>10</v>
      </c>
      <c r="E41" s="262" t="s">
        <v>43</v>
      </c>
      <c r="F41" s="362" t="s">
        <v>599</v>
      </c>
      <c r="G41" s="264" t="s">
        <v>185</v>
      </c>
      <c r="H41" s="265">
        <v>1</v>
      </c>
      <c r="I41" s="266" t="s">
        <v>27</v>
      </c>
      <c r="J41" s="267">
        <v>206</v>
      </c>
      <c r="K41" s="350" t="s">
        <v>1084</v>
      </c>
      <c r="L41" s="270" t="s">
        <v>1082</v>
      </c>
    </row>
    <row r="42" spans="2:12" ht="18.95" customHeight="1">
      <c r="B42" s="284"/>
      <c r="C42" s="261" t="s">
        <v>491</v>
      </c>
      <c r="D42" s="262" t="s">
        <v>10</v>
      </c>
      <c r="E42" s="262" t="s">
        <v>43</v>
      </c>
      <c r="F42" s="362" t="s">
        <v>600</v>
      </c>
      <c r="G42" s="264" t="s">
        <v>186</v>
      </c>
      <c r="H42" s="265">
        <v>1</v>
      </c>
      <c r="I42" s="266" t="s">
        <v>27</v>
      </c>
      <c r="J42" s="267">
        <v>281</v>
      </c>
      <c r="K42" s="378" t="s">
        <v>1085</v>
      </c>
      <c r="L42" s="321" t="s">
        <v>1062</v>
      </c>
    </row>
    <row r="43" spans="2:12" ht="18.95" customHeight="1">
      <c r="B43" s="284"/>
      <c r="C43" s="261" t="s">
        <v>492</v>
      </c>
      <c r="D43" s="262" t="s">
        <v>10</v>
      </c>
      <c r="E43" s="262" t="s">
        <v>44</v>
      </c>
      <c r="F43" s="362" t="s">
        <v>601</v>
      </c>
      <c r="G43" s="264" t="s">
        <v>187</v>
      </c>
      <c r="H43" s="265">
        <v>3</v>
      </c>
      <c r="I43" s="266" t="s">
        <v>27</v>
      </c>
      <c r="J43" s="267">
        <v>658</v>
      </c>
      <c r="K43" s="350" t="s">
        <v>1086</v>
      </c>
      <c r="L43" s="270" t="s">
        <v>1077</v>
      </c>
    </row>
    <row r="44" spans="2:12" ht="18.95" customHeight="1">
      <c r="B44" s="284"/>
      <c r="C44" s="261" t="s">
        <v>493</v>
      </c>
      <c r="D44" s="262" t="s">
        <v>10</v>
      </c>
      <c r="E44" s="262" t="s">
        <v>45</v>
      </c>
      <c r="F44" s="362" t="s">
        <v>602</v>
      </c>
      <c r="G44" s="264" t="s">
        <v>188</v>
      </c>
      <c r="H44" s="265">
        <v>1</v>
      </c>
      <c r="I44" s="266" t="s">
        <v>25</v>
      </c>
      <c r="J44" s="267">
        <v>631</v>
      </c>
      <c r="K44" s="350" t="s">
        <v>1061</v>
      </c>
      <c r="L44" s="270" t="s">
        <v>1083</v>
      </c>
    </row>
    <row r="45" spans="2:12" ht="18.95" customHeight="1">
      <c r="B45" s="284"/>
      <c r="C45" s="261" t="s">
        <v>493</v>
      </c>
      <c r="D45" s="262" t="s">
        <v>10</v>
      </c>
      <c r="E45" s="262" t="s">
        <v>45</v>
      </c>
      <c r="F45" s="362" t="s">
        <v>603</v>
      </c>
      <c r="G45" s="264" t="s">
        <v>189</v>
      </c>
      <c r="H45" s="265">
        <v>1</v>
      </c>
      <c r="I45" s="379" t="s">
        <v>27</v>
      </c>
      <c r="J45" s="267">
        <v>273</v>
      </c>
      <c r="K45" s="350" t="s">
        <v>1087</v>
      </c>
      <c r="L45" s="270" t="s">
        <v>899</v>
      </c>
    </row>
    <row r="46" spans="2:12" ht="18.95" customHeight="1">
      <c r="B46" s="284"/>
      <c r="C46" s="261" t="s">
        <v>494</v>
      </c>
      <c r="D46" s="262" t="s">
        <v>10</v>
      </c>
      <c r="E46" s="262" t="s">
        <v>46</v>
      </c>
      <c r="F46" s="362" t="s">
        <v>604</v>
      </c>
      <c r="G46" s="264" t="s">
        <v>191</v>
      </c>
      <c r="H46" s="265">
        <v>2</v>
      </c>
      <c r="I46" s="266" t="s">
        <v>24</v>
      </c>
      <c r="J46" s="267">
        <v>2920</v>
      </c>
      <c r="K46" s="350" t="s">
        <v>1088</v>
      </c>
      <c r="L46" s="270" t="s">
        <v>1089</v>
      </c>
    </row>
    <row r="47" spans="2:12" ht="18.95" customHeight="1">
      <c r="B47" s="239"/>
      <c r="C47" s="288" t="s">
        <v>494</v>
      </c>
      <c r="D47" s="289" t="s">
        <v>10</v>
      </c>
      <c r="E47" s="289" t="s">
        <v>46</v>
      </c>
      <c r="F47" s="372" t="s">
        <v>605</v>
      </c>
      <c r="G47" s="291" t="s">
        <v>190</v>
      </c>
      <c r="H47" s="292">
        <v>2</v>
      </c>
      <c r="I47" s="293" t="s">
        <v>25</v>
      </c>
      <c r="J47" s="279">
        <v>2807</v>
      </c>
      <c r="K47" s="353" t="s">
        <v>1087</v>
      </c>
      <c r="L47" s="354" t="s">
        <v>1090</v>
      </c>
    </row>
    <row r="48" spans="2:12" ht="18.95" customHeight="1">
      <c r="B48" s="234" t="s">
        <v>804</v>
      </c>
      <c r="C48" s="380" t="s">
        <v>495</v>
      </c>
      <c r="D48" s="283" t="s">
        <v>47</v>
      </c>
      <c r="E48" s="283" t="s">
        <v>48</v>
      </c>
      <c r="F48" s="362" t="s">
        <v>606</v>
      </c>
      <c r="G48" s="315" t="s">
        <v>192</v>
      </c>
      <c r="H48" s="316">
        <v>2</v>
      </c>
      <c r="I48" s="377" t="s">
        <v>26</v>
      </c>
      <c r="J48" s="258">
        <v>2962</v>
      </c>
      <c r="K48" s="346" t="s">
        <v>1061</v>
      </c>
      <c r="L48" s="347" t="s">
        <v>911</v>
      </c>
    </row>
    <row r="49" spans="2:12" ht="18.95" customHeight="1">
      <c r="B49" s="284"/>
      <c r="C49" s="261" t="s">
        <v>496</v>
      </c>
      <c r="D49" s="262" t="s">
        <v>47</v>
      </c>
      <c r="E49" s="262" t="s">
        <v>49</v>
      </c>
      <c r="F49" s="362" t="s">
        <v>607</v>
      </c>
      <c r="G49" s="264" t="s">
        <v>193</v>
      </c>
      <c r="H49" s="265">
        <v>1</v>
      </c>
      <c r="I49" s="266" t="s">
        <v>25</v>
      </c>
      <c r="J49" s="267">
        <v>381</v>
      </c>
      <c r="K49" s="350" t="s">
        <v>1066</v>
      </c>
      <c r="L49" s="270" t="s">
        <v>1009</v>
      </c>
    </row>
    <row r="50" spans="2:12" ht="18.95" customHeight="1">
      <c r="B50" s="284"/>
      <c r="C50" s="261" t="s">
        <v>496</v>
      </c>
      <c r="D50" s="262" t="s">
        <v>47</v>
      </c>
      <c r="E50" s="262" t="s">
        <v>49</v>
      </c>
      <c r="F50" s="362" t="s">
        <v>608</v>
      </c>
      <c r="G50" s="264" t="s">
        <v>194</v>
      </c>
      <c r="H50" s="265">
        <v>1</v>
      </c>
      <c r="I50" s="266" t="s">
        <v>27</v>
      </c>
      <c r="J50" s="267">
        <v>188</v>
      </c>
      <c r="K50" s="350" t="s">
        <v>1063</v>
      </c>
      <c r="L50" s="270" t="s">
        <v>1091</v>
      </c>
    </row>
    <row r="51" spans="2:12" ht="18.95" customHeight="1">
      <c r="B51" s="284"/>
      <c r="C51" s="261" t="s">
        <v>497</v>
      </c>
      <c r="D51" s="262" t="s">
        <v>47</v>
      </c>
      <c r="E51" s="262" t="s">
        <v>50</v>
      </c>
      <c r="F51" s="362" t="s">
        <v>609</v>
      </c>
      <c r="G51" s="264" t="s">
        <v>195</v>
      </c>
      <c r="H51" s="265">
        <v>1</v>
      </c>
      <c r="I51" s="266" t="s">
        <v>25</v>
      </c>
      <c r="J51" s="267">
        <v>864</v>
      </c>
      <c r="K51" s="350" t="s">
        <v>1066</v>
      </c>
      <c r="L51" s="270" t="s">
        <v>1009</v>
      </c>
    </row>
    <row r="52" spans="2:12" ht="18.95" customHeight="1">
      <c r="B52" s="284"/>
      <c r="C52" s="261" t="s">
        <v>497</v>
      </c>
      <c r="D52" s="262" t="s">
        <v>47</v>
      </c>
      <c r="E52" s="262" t="s">
        <v>50</v>
      </c>
      <c r="F52" s="362" t="s">
        <v>610</v>
      </c>
      <c r="G52" s="264" t="s">
        <v>196</v>
      </c>
      <c r="H52" s="265">
        <v>1</v>
      </c>
      <c r="I52" s="266" t="s">
        <v>25</v>
      </c>
      <c r="J52" s="267">
        <v>232</v>
      </c>
      <c r="K52" s="350" t="s">
        <v>1063</v>
      </c>
      <c r="L52" s="270" t="s">
        <v>1092</v>
      </c>
    </row>
    <row r="53" spans="2:12" ht="18.95" customHeight="1">
      <c r="B53" s="284"/>
      <c r="C53" s="261" t="s">
        <v>497</v>
      </c>
      <c r="D53" s="262" t="s">
        <v>47</v>
      </c>
      <c r="E53" s="262" t="s">
        <v>50</v>
      </c>
      <c r="F53" s="362" t="s">
        <v>611</v>
      </c>
      <c r="G53" s="264" t="s">
        <v>197</v>
      </c>
      <c r="H53" s="265">
        <v>1</v>
      </c>
      <c r="I53" s="266" t="s">
        <v>25</v>
      </c>
      <c r="J53" s="267">
        <v>194</v>
      </c>
      <c r="K53" s="350" t="s">
        <v>1065</v>
      </c>
      <c r="L53" s="270" t="s">
        <v>908</v>
      </c>
    </row>
    <row r="54" spans="2:12" ht="18.95" customHeight="1">
      <c r="B54" s="284"/>
      <c r="C54" s="261" t="s">
        <v>498</v>
      </c>
      <c r="D54" s="262" t="s">
        <v>47</v>
      </c>
      <c r="E54" s="262" t="s">
        <v>51</v>
      </c>
      <c r="F54" s="362" t="s">
        <v>612</v>
      </c>
      <c r="G54" s="264" t="s">
        <v>198</v>
      </c>
      <c r="H54" s="265">
        <v>2</v>
      </c>
      <c r="I54" s="266" t="s">
        <v>27</v>
      </c>
      <c r="J54" s="267">
        <v>243</v>
      </c>
      <c r="K54" s="350" t="s">
        <v>1066</v>
      </c>
      <c r="L54" s="270" t="s">
        <v>1009</v>
      </c>
    </row>
    <row r="55" spans="2:12" ht="18.95" customHeight="1">
      <c r="B55" s="284"/>
      <c r="C55" s="261" t="s">
        <v>499</v>
      </c>
      <c r="D55" s="262" t="s">
        <v>47</v>
      </c>
      <c r="E55" s="262" t="s">
        <v>54</v>
      </c>
      <c r="F55" s="362" t="s">
        <v>613</v>
      </c>
      <c r="G55" s="264" t="s">
        <v>199</v>
      </c>
      <c r="H55" s="265">
        <v>1</v>
      </c>
      <c r="I55" s="266" t="s">
        <v>25</v>
      </c>
      <c r="J55" s="267">
        <v>568</v>
      </c>
      <c r="K55" s="350" t="s">
        <v>1093</v>
      </c>
      <c r="L55" s="270" t="s">
        <v>917</v>
      </c>
    </row>
    <row r="56" spans="2:12" ht="18.95" customHeight="1">
      <c r="B56" s="284"/>
      <c r="C56" s="261" t="s">
        <v>500</v>
      </c>
      <c r="D56" s="262" t="s">
        <v>47</v>
      </c>
      <c r="E56" s="262" t="s">
        <v>53</v>
      </c>
      <c r="F56" s="362" t="s">
        <v>614</v>
      </c>
      <c r="G56" s="264" t="s">
        <v>200</v>
      </c>
      <c r="H56" s="265">
        <v>1</v>
      </c>
      <c r="I56" s="266" t="s">
        <v>25</v>
      </c>
      <c r="J56" s="267">
        <v>326</v>
      </c>
      <c r="K56" s="350" t="s">
        <v>1094</v>
      </c>
      <c r="L56" s="270" t="s">
        <v>1095</v>
      </c>
    </row>
    <row r="57" spans="2:12" ht="18.95" customHeight="1">
      <c r="B57" s="284"/>
      <c r="C57" s="261" t="s">
        <v>501</v>
      </c>
      <c r="D57" s="262" t="s">
        <v>47</v>
      </c>
      <c r="E57" s="262" t="s">
        <v>52</v>
      </c>
      <c r="F57" s="362" t="s">
        <v>615</v>
      </c>
      <c r="G57" s="264" t="s">
        <v>202</v>
      </c>
      <c r="H57" s="265">
        <v>2</v>
      </c>
      <c r="I57" s="266" t="s">
        <v>25</v>
      </c>
      <c r="J57" s="267">
        <v>838</v>
      </c>
      <c r="K57" s="350" t="s">
        <v>1065</v>
      </c>
      <c r="L57" s="270" t="s">
        <v>1091</v>
      </c>
    </row>
    <row r="58" spans="2:12" ht="18.95" customHeight="1">
      <c r="B58" s="284"/>
      <c r="C58" s="261" t="s">
        <v>502</v>
      </c>
      <c r="D58" s="262" t="s">
        <v>47</v>
      </c>
      <c r="E58" s="262" t="s">
        <v>119</v>
      </c>
      <c r="F58" s="362" t="s">
        <v>616</v>
      </c>
      <c r="G58" s="264" t="s">
        <v>201</v>
      </c>
      <c r="H58" s="265">
        <v>2</v>
      </c>
      <c r="I58" s="266" t="s">
        <v>25</v>
      </c>
      <c r="J58" s="267">
        <v>426</v>
      </c>
      <c r="K58" s="350" t="s">
        <v>1061</v>
      </c>
      <c r="L58" s="270" t="s">
        <v>1011</v>
      </c>
    </row>
    <row r="59" spans="2:12" ht="18.95" customHeight="1">
      <c r="B59" s="239"/>
      <c r="C59" s="288" t="s">
        <v>502</v>
      </c>
      <c r="D59" s="289" t="s">
        <v>47</v>
      </c>
      <c r="E59" s="289" t="s">
        <v>119</v>
      </c>
      <c r="F59" s="372" t="s">
        <v>617</v>
      </c>
      <c r="G59" s="291" t="s">
        <v>203</v>
      </c>
      <c r="H59" s="292">
        <v>2</v>
      </c>
      <c r="I59" s="293" t="s">
        <v>25</v>
      </c>
      <c r="J59" s="279">
        <v>408</v>
      </c>
      <c r="K59" s="381" t="s">
        <v>1066</v>
      </c>
      <c r="L59" s="382" t="s">
        <v>1009</v>
      </c>
    </row>
    <row r="60" spans="2:12" ht="18.95" customHeight="1">
      <c r="B60" s="234" t="s">
        <v>805</v>
      </c>
      <c r="C60" s="252" t="s">
        <v>503</v>
      </c>
      <c r="D60" s="253" t="s">
        <v>47</v>
      </c>
      <c r="E60" s="253" t="s">
        <v>55</v>
      </c>
      <c r="F60" s="369" t="s">
        <v>618</v>
      </c>
      <c r="G60" s="255" t="s">
        <v>204</v>
      </c>
      <c r="H60" s="256">
        <v>1</v>
      </c>
      <c r="I60" s="345" t="s">
        <v>24</v>
      </c>
      <c r="J60" s="258">
        <v>2046</v>
      </c>
      <c r="K60" s="346" t="s">
        <v>1063</v>
      </c>
      <c r="L60" s="347" t="s">
        <v>1092</v>
      </c>
    </row>
    <row r="61" spans="2:12" ht="18.95" customHeight="1">
      <c r="B61" s="284"/>
      <c r="C61" s="261" t="s">
        <v>504</v>
      </c>
      <c r="D61" s="262" t="s">
        <v>47</v>
      </c>
      <c r="E61" s="262" t="s">
        <v>56</v>
      </c>
      <c r="F61" s="362" t="s">
        <v>619</v>
      </c>
      <c r="G61" s="264" t="s">
        <v>205</v>
      </c>
      <c r="H61" s="265">
        <v>1</v>
      </c>
      <c r="I61" s="266" t="s">
        <v>25</v>
      </c>
      <c r="J61" s="267">
        <v>1389</v>
      </c>
      <c r="K61" s="350" t="s">
        <v>1067</v>
      </c>
      <c r="L61" s="270" t="s">
        <v>1009</v>
      </c>
    </row>
    <row r="62" spans="2:12" ht="18.95" customHeight="1">
      <c r="B62" s="284"/>
      <c r="C62" s="261" t="s">
        <v>504</v>
      </c>
      <c r="D62" s="262" t="s">
        <v>47</v>
      </c>
      <c r="E62" s="262" t="s">
        <v>56</v>
      </c>
      <c r="F62" s="359" t="s">
        <v>620</v>
      </c>
      <c r="G62" s="264" t="s">
        <v>206</v>
      </c>
      <c r="H62" s="265">
        <v>1</v>
      </c>
      <c r="I62" s="266" t="s">
        <v>27</v>
      </c>
      <c r="J62" s="267">
        <v>414</v>
      </c>
      <c r="K62" s="350" t="s">
        <v>1065</v>
      </c>
      <c r="L62" s="270" t="s">
        <v>1091</v>
      </c>
    </row>
    <row r="63" spans="2:12" ht="18.95" customHeight="1">
      <c r="B63" s="284"/>
      <c r="C63" s="383" t="s">
        <v>504</v>
      </c>
      <c r="D63" s="370" t="s">
        <v>47</v>
      </c>
      <c r="E63" s="370" t="s">
        <v>56</v>
      </c>
      <c r="F63" s="372" t="s">
        <v>621</v>
      </c>
      <c r="G63" s="375" t="s">
        <v>207</v>
      </c>
      <c r="H63" s="384">
        <v>0</v>
      </c>
      <c r="I63" s="371" t="s">
        <v>27</v>
      </c>
      <c r="J63" s="267">
        <v>483</v>
      </c>
      <c r="K63" s="378" t="s">
        <v>1093</v>
      </c>
      <c r="L63" s="321" t="s">
        <v>917</v>
      </c>
    </row>
    <row r="64" spans="2:12" ht="18.95" customHeight="1">
      <c r="B64" s="284"/>
      <c r="C64" s="261" t="s">
        <v>505</v>
      </c>
      <c r="D64" s="262" t="s">
        <v>47</v>
      </c>
      <c r="E64" s="262" t="s">
        <v>57</v>
      </c>
      <c r="F64" s="362" t="s">
        <v>622</v>
      </c>
      <c r="G64" s="264" t="s">
        <v>208</v>
      </c>
      <c r="H64" s="265">
        <v>1</v>
      </c>
      <c r="I64" s="266" t="s">
        <v>25</v>
      </c>
      <c r="J64" s="267">
        <v>2061</v>
      </c>
      <c r="K64" s="350" t="s">
        <v>1096</v>
      </c>
      <c r="L64" s="270" t="s">
        <v>905</v>
      </c>
    </row>
    <row r="65" spans="2:12" ht="18.95" customHeight="1">
      <c r="B65" s="239"/>
      <c r="C65" s="288" t="s">
        <v>505</v>
      </c>
      <c r="D65" s="289" t="s">
        <v>47</v>
      </c>
      <c r="E65" s="289" t="s">
        <v>57</v>
      </c>
      <c r="F65" s="372" t="s">
        <v>623</v>
      </c>
      <c r="G65" s="291" t="s">
        <v>209</v>
      </c>
      <c r="H65" s="292">
        <v>1</v>
      </c>
      <c r="I65" s="293" t="s">
        <v>25</v>
      </c>
      <c r="J65" s="279">
        <v>766</v>
      </c>
      <c r="K65" s="353" t="s">
        <v>1097</v>
      </c>
      <c r="L65" s="354" t="s">
        <v>1098</v>
      </c>
    </row>
    <row r="66" spans="2:12" ht="15.75">
      <c r="B66" s="323" t="s">
        <v>1161</v>
      </c>
      <c r="C66" s="10"/>
      <c r="D66" s="114" t="s">
        <v>1133</v>
      </c>
      <c r="E66" s="27"/>
      <c r="F66" s="27"/>
      <c r="G66" s="4"/>
      <c r="H66" s="4"/>
      <c r="I66" s="4"/>
      <c r="J66" s="4"/>
    </row>
    <row r="68" spans="2:12">
      <c r="C68" s="27"/>
      <c r="D68" s="27"/>
      <c r="E68" s="27"/>
      <c r="F68" s="27"/>
      <c r="G68" s="27"/>
      <c r="H68" s="27"/>
      <c r="I68" s="27"/>
      <c r="J68" s="27"/>
      <c r="K68" s="27"/>
      <c r="L68" s="27"/>
    </row>
  </sheetData>
  <mergeCells count="21">
    <mergeCell ref="B6:L6"/>
    <mergeCell ref="B7:L7"/>
    <mergeCell ref="K8:K9"/>
    <mergeCell ref="L8:L9"/>
    <mergeCell ref="H8:H9"/>
    <mergeCell ref="I8:I9"/>
    <mergeCell ref="B8:B9"/>
    <mergeCell ref="C8:C9"/>
    <mergeCell ref="D8:D9"/>
    <mergeCell ref="E8:E9"/>
    <mergeCell ref="F8:F9"/>
    <mergeCell ref="G8:G9"/>
    <mergeCell ref="J8:J9"/>
    <mergeCell ref="B48:B59"/>
    <mergeCell ref="B60:B65"/>
    <mergeCell ref="B11:B16"/>
    <mergeCell ref="B17:B19"/>
    <mergeCell ref="B20:B27"/>
    <mergeCell ref="B28:B33"/>
    <mergeCell ref="B34:B37"/>
    <mergeCell ref="B38:B47"/>
  </mergeCells>
  <phoneticPr fontId="0" type="noConversion"/>
  <conditionalFormatting sqref="J10">
    <cfRule type="cellIs" dxfId="317" priority="122" stopIfTrue="1" operator="lessThanOrEqual">
      <formula>0</formula>
    </cfRule>
    <cfRule type="cellIs" dxfId="316" priority="123" stopIfTrue="1" operator="lessThanOrEqual">
      <formula>0</formula>
    </cfRule>
  </conditionalFormatting>
  <conditionalFormatting sqref="J10">
    <cfRule type="cellIs" dxfId="315" priority="121" stopIfTrue="1" operator="lessThanOrEqual">
      <formula>0</formula>
    </cfRule>
  </conditionalFormatting>
  <conditionalFormatting sqref="J11">
    <cfRule type="cellIs" dxfId="314" priority="119" stopIfTrue="1" operator="lessThanOrEqual">
      <formula>0</formula>
    </cfRule>
    <cfRule type="cellIs" dxfId="313" priority="120" stopIfTrue="1" operator="lessThanOrEqual">
      <formula>0</formula>
    </cfRule>
  </conditionalFormatting>
  <conditionalFormatting sqref="J11">
    <cfRule type="cellIs" dxfId="312" priority="118" stopIfTrue="1" operator="lessThanOrEqual">
      <formula>0</formula>
    </cfRule>
  </conditionalFormatting>
  <conditionalFormatting sqref="J12">
    <cfRule type="cellIs" dxfId="311" priority="116" stopIfTrue="1" operator="lessThanOrEqual">
      <formula>0</formula>
    </cfRule>
    <cfRule type="cellIs" dxfId="310" priority="117" stopIfTrue="1" operator="lessThanOrEqual">
      <formula>0</formula>
    </cfRule>
  </conditionalFormatting>
  <conditionalFormatting sqref="J12">
    <cfRule type="cellIs" dxfId="309" priority="115" stopIfTrue="1" operator="lessThanOrEqual">
      <formula>0</formula>
    </cfRule>
  </conditionalFormatting>
  <conditionalFormatting sqref="J13">
    <cfRule type="cellIs" dxfId="308" priority="113" stopIfTrue="1" operator="lessThanOrEqual">
      <formula>0</formula>
    </cfRule>
    <cfRule type="cellIs" dxfId="307" priority="114" stopIfTrue="1" operator="lessThanOrEqual">
      <formula>0</formula>
    </cfRule>
  </conditionalFormatting>
  <conditionalFormatting sqref="J13">
    <cfRule type="cellIs" dxfId="306" priority="112" stopIfTrue="1" operator="lessThanOrEqual">
      <formula>0</formula>
    </cfRule>
  </conditionalFormatting>
  <conditionalFormatting sqref="J14">
    <cfRule type="cellIs" dxfId="305" priority="110" stopIfTrue="1" operator="lessThanOrEqual">
      <formula>0</formula>
    </cfRule>
    <cfRule type="cellIs" dxfId="304" priority="111" stopIfTrue="1" operator="lessThanOrEqual">
      <formula>0</formula>
    </cfRule>
  </conditionalFormatting>
  <conditionalFormatting sqref="J14">
    <cfRule type="cellIs" dxfId="303" priority="109" stopIfTrue="1" operator="lessThanOrEqual">
      <formula>0</formula>
    </cfRule>
  </conditionalFormatting>
  <conditionalFormatting sqref="J15">
    <cfRule type="cellIs" dxfId="302" priority="107" stopIfTrue="1" operator="lessThanOrEqual">
      <formula>0</formula>
    </cfRule>
    <cfRule type="cellIs" dxfId="301" priority="108" stopIfTrue="1" operator="lessThanOrEqual">
      <formula>0</formula>
    </cfRule>
  </conditionalFormatting>
  <conditionalFormatting sqref="J15">
    <cfRule type="cellIs" dxfId="300" priority="106" stopIfTrue="1" operator="lessThanOrEqual">
      <formula>0</formula>
    </cfRule>
  </conditionalFormatting>
  <conditionalFormatting sqref="J16">
    <cfRule type="cellIs" dxfId="299" priority="104" stopIfTrue="1" operator="lessThanOrEqual">
      <formula>0</formula>
    </cfRule>
    <cfRule type="cellIs" dxfId="298" priority="105" stopIfTrue="1" operator="lessThanOrEqual">
      <formula>0</formula>
    </cfRule>
  </conditionalFormatting>
  <conditionalFormatting sqref="J16">
    <cfRule type="cellIs" dxfId="297" priority="103" stopIfTrue="1" operator="lessThanOrEqual">
      <formula>0</formula>
    </cfRule>
  </conditionalFormatting>
  <conditionalFormatting sqref="J17:J19">
    <cfRule type="cellIs" dxfId="296" priority="101" stopIfTrue="1" operator="lessThanOrEqual">
      <formula>0</formula>
    </cfRule>
    <cfRule type="cellIs" dxfId="295" priority="102" stopIfTrue="1" operator="lessThanOrEqual">
      <formula>0</formula>
    </cfRule>
  </conditionalFormatting>
  <conditionalFormatting sqref="J17:J19">
    <cfRule type="cellIs" dxfId="294" priority="100" stopIfTrue="1" operator="lessThanOrEqual">
      <formula>0</formula>
    </cfRule>
  </conditionalFormatting>
  <conditionalFormatting sqref="J20">
    <cfRule type="cellIs" dxfId="293" priority="98" stopIfTrue="1" operator="lessThanOrEqual">
      <formula>0</formula>
    </cfRule>
    <cfRule type="cellIs" dxfId="292" priority="99" stopIfTrue="1" operator="lessThanOrEqual">
      <formula>0</formula>
    </cfRule>
  </conditionalFormatting>
  <conditionalFormatting sqref="J20">
    <cfRule type="cellIs" dxfId="291" priority="97" stopIfTrue="1" operator="lessThanOrEqual">
      <formula>0</formula>
    </cfRule>
  </conditionalFormatting>
  <conditionalFormatting sqref="J21">
    <cfRule type="cellIs" dxfId="290" priority="95" stopIfTrue="1" operator="lessThanOrEqual">
      <formula>0</formula>
    </cfRule>
    <cfRule type="cellIs" dxfId="289" priority="96" stopIfTrue="1" operator="lessThanOrEqual">
      <formula>0</formula>
    </cfRule>
  </conditionalFormatting>
  <conditionalFormatting sqref="J21">
    <cfRule type="cellIs" dxfId="288" priority="94" stopIfTrue="1" operator="lessThanOrEqual">
      <formula>0</formula>
    </cfRule>
  </conditionalFormatting>
  <conditionalFormatting sqref="J22">
    <cfRule type="cellIs" dxfId="287" priority="92" stopIfTrue="1" operator="lessThanOrEqual">
      <formula>0</formula>
    </cfRule>
    <cfRule type="cellIs" dxfId="286" priority="93" stopIfTrue="1" operator="lessThanOrEqual">
      <formula>0</formula>
    </cfRule>
  </conditionalFormatting>
  <conditionalFormatting sqref="J22">
    <cfRule type="cellIs" dxfId="285" priority="91" stopIfTrue="1" operator="lessThanOrEqual">
      <formula>0</formula>
    </cfRule>
  </conditionalFormatting>
  <conditionalFormatting sqref="J23">
    <cfRule type="cellIs" dxfId="284" priority="89" stopIfTrue="1" operator="lessThanOrEqual">
      <formula>0</formula>
    </cfRule>
    <cfRule type="cellIs" dxfId="283" priority="90" stopIfTrue="1" operator="lessThanOrEqual">
      <formula>0</formula>
    </cfRule>
  </conditionalFormatting>
  <conditionalFormatting sqref="J23">
    <cfRule type="cellIs" dxfId="282" priority="88" stopIfTrue="1" operator="lessThanOrEqual">
      <formula>0</formula>
    </cfRule>
  </conditionalFormatting>
  <conditionalFormatting sqref="J24">
    <cfRule type="cellIs" dxfId="281" priority="86" stopIfTrue="1" operator="lessThanOrEqual">
      <formula>0</formula>
    </cfRule>
    <cfRule type="cellIs" dxfId="280" priority="87" stopIfTrue="1" operator="lessThanOrEqual">
      <formula>0</formula>
    </cfRule>
  </conditionalFormatting>
  <conditionalFormatting sqref="J24">
    <cfRule type="cellIs" dxfId="279" priority="85" stopIfTrue="1" operator="lessThanOrEqual">
      <formula>0</formula>
    </cfRule>
  </conditionalFormatting>
  <conditionalFormatting sqref="J25">
    <cfRule type="cellIs" dxfId="278" priority="83" stopIfTrue="1" operator="lessThanOrEqual">
      <formula>0</formula>
    </cfRule>
    <cfRule type="cellIs" dxfId="277" priority="84" stopIfTrue="1" operator="lessThanOrEqual">
      <formula>0</formula>
    </cfRule>
  </conditionalFormatting>
  <conditionalFormatting sqref="J25">
    <cfRule type="cellIs" dxfId="276" priority="82" stopIfTrue="1" operator="lessThanOrEqual">
      <formula>0</formula>
    </cfRule>
  </conditionalFormatting>
  <conditionalFormatting sqref="J26">
    <cfRule type="cellIs" dxfId="275" priority="80" stopIfTrue="1" operator="lessThanOrEqual">
      <formula>0</formula>
    </cfRule>
    <cfRule type="cellIs" dxfId="274" priority="81" stopIfTrue="1" operator="lessThanOrEqual">
      <formula>0</formula>
    </cfRule>
  </conditionalFormatting>
  <conditionalFormatting sqref="J26">
    <cfRule type="cellIs" dxfId="273" priority="79" stopIfTrue="1" operator="lessThanOrEqual">
      <formula>0</formula>
    </cfRule>
  </conditionalFormatting>
  <conditionalFormatting sqref="J27">
    <cfRule type="cellIs" dxfId="272" priority="77" stopIfTrue="1" operator="lessThanOrEqual">
      <formula>0</formula>
    </cfRule>
    <cfRule type="cellIs" dxfId="271" priority="78" stopIfTrue="1" operator="lessThanOrEqual">
      <formula>0</formula>
    </cfRule>
  </conditionalFormatting>
  <conditionalFormatting sqref="J27">
    <cfRule type="cellIs" dxfId="270" priority="76" stopIfTrue="1" operator="lessThanOrEqual">
      <formula>0</formula>
    </cfRule>
  </conditionalFormatting>
  <conditionalFormatting sqref="J28:J29">
    <cfRule type="cellIs" dxfId="269" priority="74" stopIfTrue="1" operator="lessThanOrEqual">
      <formula>0</formula>
    </cfRule>
    <cfRule type="cellIs" dxfId="268" priority="75" stopIfTrue="1" operator="lessThanOrEqual">
      <formula>0</formula>
    </cfRule>
  </conditionalFormatting>
  <conditionalFormatting sqref="J28:J29">
    <cfRule type="cellIs" dxfId="267" priority="73" stopIfTrue="1" operator="lessThanOrEqual">
      <formula>0</formula>
    </cfRule>
  </conditionalFormatting>
  <conditionalFormatting sqref="J30">
    <cfRule type="cellIs" dxfId="266" priority="71" stopIfTrue="1" operator="lessThanOrEqual">
      <formula>0</formula>
    </cfRule>
    <cfRule type="cellIs" dxfId="265" priority="72" stopIfTrue="1" operator="lessThanOrEqual">
      <formula>0</formula>
    </cfRule>
  </conditionalFormatting>
  <conditionalFormatting sqref="J30">
    <cfRule type="cellIs" dxfId="264" priority="70" stopIfTrue="1" operator="lessThanOrEqual">
      <formula>0</formula>
    </cfRule>
  </conditionalFormatting>
  <conditionalFormatting sqref="J31:J32">
    <cfRule type="cellIs" dxfId="263" priority="68" stopIfTrue="1" operator="lessThanOrEqual">
      <formula>0</formula>
    </cfRule>
    <cfRule type="cellIs" dxfId="262" priority="69" stopIfTrue="1" operator="lessThanOrEqual">
      <formula>0</formula>
    </cfRule>
  </conditionalFormatting>
  <conditionalFormatting sqref="J31:J32">
    <cfRule type="cellIs" dxfId="261" priority="67" stopIfTrue="1" operator="lessThanOrEqual">
      <formula>0</formula>
    </cfRule>
  </conditionalFormatting>
  <conditionalFormatting sqref="J33">
    <cfRule type="cellIs" dxfId="260" priority="65" stopIfTrue="1" operator="lessThanOrEqual">
      <formula>0</formula>
    </cfRule>
    <cfRule type="cellIs" dxfId="259" priority="66" stopIfTrue="1" operator="lessThanOrEqual">
      <formula>0</formula>
    </cfRule>
  </conditionalFormatting>
  <conditionalFormatting sqref="J33">
    <cfRule type="cellIs" dxfId="258" priority="64" stopIfTrue="1" operator="lessThanOrEqual">
      <formula>0</formula>
    </cfRule>
  </conditionalFormatting>
  <conditionalFormatting sqref="J34:J37">
    <cfRule type="cellIs" dxfId="257" priority="62" stopIfTrue="1" operator="lessThanOrEqual">
      <formula>0</formula>
    </cfRule>
    <cfRule type="cellIs" dxfId="256" priority="63" stopIfTrue="1" operator="lessThanOrEqual">
      <formula>0</formula>
    </cfRule>
  </conditionalFormatting>
  <conditionalFormatting sqref="J34:J37">
    <cfRule type="cellIs" dxfId="255" priority="61" stopIfTrue="1" operator="lessThanOrEqual">
      <formula>0</formula>
    </cfRule>
  </conditionalFormatting>
  <conditionalFormatting sqref="J38">
    <cfRule type="cellIs" dxfId="254" priority="59" stopIfTrue="1" operator="lessThanOrEqual">
      <formula>0</formula>
    </cfRule>
    <cfRule type="cellIs" dxfId="253" priority="60" stopIfTrue="1" operator="lessThanOrEqual">
      <formula>0</formula>
    </cfRule>
  </conditionalFormatting>
  <conditionalFormatting sqref="J38">
    <cfRule type="cellIs" dxfId="252" priority="58" stopIfTrue="1" operator="lessThanOrEqual">
      <formula>0</formula>
    </cfRule>
  </conditionalFormatting>
  <conditionalFormatting sqref="J39">
    <cfRule type="cellIs" dxfId="251" priority="56" stopIfTrue="1" operator="lessThanOrEqual">
      <formula>0</formula>
    </cfRule>
    <cfRule type="cellIs" dxfId="250" priority="57" stopIfTrue="1" operator="lessThanOrEqual">
      <formula>0</formula>
    </cfRule>
  </conditionalFormatting>
  <conditionalFormatting sqref="J39">
    <cfRule type="cellIs" dxfId="249" priority="55" stopIfTrue="1" operator="lessThanOrEqual">
      <formula>0</formula>
    </cfRule>
  </conditionalFormatting>
  <conditionalFormatting sqref="J40:J42">
    <cfRule type="cellIs" dxfId="248" priority="53" stopIfTrue="1" operator="lessThanOrEqual">
      <formula>0</formula>
    </cfRule>
    <cfRule type="cellIs" dxfId="247" priority="54" stopIfTrue="1" operator="lessThanOrEqual">
      <formula>0</formula>
    </cfRule>
  </conditionalFormatting>
  <conditionalFormatting sqref="J40:J42">
    <cfRule type="cellIs" dxfId="246" priority="52" stopIfTrue="1" operator="lessThanOrEqual">
      <formula>0</formula>
    </cfRule>
  </conditionalFormatting>
  <conditionalFormatting sqref="J43">
    <cfRule type="cellIs" dxfId="245" priority="50" stopIfTrue="1" operator="lessThanOrEqual">
      <formula>0</formula>
    </cfRule>
    <cfRule type="cellIs" dxfId="244" priority="51" stopIfTrue="1" operator="lessThanOrEqual">
      <formula>0</formula>
    </cfRule>
  </conditionalFormatting>
  <conditionalFormatting sqref="J43">
    <cfRule type="cellIs" dxfId="243" priority="49" stopIfTrue="1" operator="lessThanOrEqual">
      <formula>0</formula>
    </cfRule>
  </conditionalFormatting>
  <conditionalFormatting sqref="J44:J45">
    <cfRule type="cellIs" dxfId="242" priority="47" stopIfTrue="1" operator="lessThanOrEqual">
      <formula>0</formula>
    </cfRule>
    <cfRule type="cellIs" dxfId="241" priority="48" stopIfTrue="1" operator="lessThanOrEqual">
      <formula>0</formula>
    </cfRule>
  </conditionalFormatting>
  <conditionalFormatting sqref="J44:J45">
    <cfRule type="cellIs" dxfId="240" priority="46" stopIfTrue="1" operator="lessThanOrEqual">
      <formula>0</formula>
    </cfRule>
  </conditionalFormatting>
  <conditionalFormatting sqref="J46:J47">
    <cfRule type="cellIs" dxfId="239" priority="44" stopIfTrue="1" operator="lessThanOrEqual">
      <formula>0</formula>
    </cfRule>
    <cfRule type="cellIs" dxfId="238" priority="45" stopIfTrue="1" operator="lessThanOrEqual">
      <formula>0</formula>
    </cfRule>
  </conditionalFormatting>
  <conditionalFormatting sqref="J46:J47">
    <cfRule type="cellIs" dxfId="237" priority="43" stopIfTrue="1" operator="lessThanOrEqual">
      <formula>0</formula>
    </cfRule>
  </conditionalFormatting>
  <conditionalFormatting sqref="J48">
    <cfRule type="cellIs" dxfId="236" priority="41" stopIfTrue="1" operator="lessThanOrEqual">
      <formula>0</formula>
    </cfRule>
    <cfRule type="cellIs" dxfId="235" priority="42" stopIfTrue="1" operator="lessThanOrEqual">
      <formula>0</formula>
    </cfRule>
  </conditionalFormatting>
  <conditionalFormatting sqref="J48">
    <cfRule type="cellIs" dxfId="234" priority="40" stopIfTrue="1" operator="lessThanOrEqual">
      <formula>0</formula>
    </cfRule>
  </conditionalFormatting>
  <conditionalFormatting sqref="J49:J50">
    <cfRule type="cellIs" dxfId="233" priority="38" stopIfTrue="1" operator="lessThanOrEqual">
      <formula>0</formula>
    </cfRule>
    <cfRule type="cellIs" dxfId="232" priority="39" stopIfTrue="1" operator="lessThanOrEqual">
      <formula>0</formula>
    </cfRule>
  </conditionalFormatting>
  <conditionalFormatting sqref="J49:J50">
    <cfRule type="cellIs" dxfId="231" priority="37" stopIfTrue="1" operator="lessThanOrEqual">
      <formula>0</formula>
    </cfRule>
  </conditionalFormatting>
  <conditionalFormatting sqref="J51:J53">
    <cfRule type="cellIs" dxfId="230" priority="35" stopIfTrue="1" operator="lessThanOrEqual">
      <formula>0</formula>
    </cfRule>
    <cfRule type="cellIs" dxfId="229" priority="36" stopIfTrue="1" operator="lessThanOrEqual">
      <formula>0</formula>
    </cfRule>
  </conditionalFormatting>
  <conditionalFormatting sqref="J51:J53">
    <cfRule type="cellIs" dxfId="228" priority="34" stopIfTrue="1" operator="lessThanOrEqual">
      <formula>0</formula>
    </cfRule>
  </conditionalFormatting>
  <conditionalFormatting sqref="J54">
    <cfRule type="cellIs" dxfId="227" priority="32" stopIfTrue="1" operator="lessThanOrEqual">
      <formula>0</formula>
    </cfRule>
    <cfRule type="cellIs" dxfId="226" priority="33" stopIfTrue="1" operator="lessThanOrEqual">
      <formula>0</formula>
    </cfRule>
  </conditionalFormatting>
  <conditionalFormatting sqref="J54">
    <cfRule type="cellIs" dxfId="225" priority="31" stopIfTrue="1" operator="lessThanOrEqual">
      <formula>0</formula>
    </cfRule>
  </conditionalFormatting>
  <conditionalFormatting sqref="J55">
    <cfRule type="cellIs" dxfId="224" priority="29" stopIfTrue="1" operator="lessThanOrEqual">
      <formula>0</formula>
    </cfRule>
    <cfRule type="cellIs" dxfId="223" priority="30" stopIfTrue="1" operator="lessThanOrEqual">
      <formula>0</formula>
    </cfRule>
  </conditionalFormatting>
  <conditionalFormatting sqref="J55">
    <cfRule type="cellIs" dxfId="222" priority="28" stopIfTrue="1" operator="lessThanOrEqual">
      <formula>0</formula>
    </cfRule>
  </conditionalFormatting>
  <conditionalFormatting sqref="J56">
    <cfRule type="cellIs" dxfId="221" priority="26" stopIfTrue="1" operator="lessThanOrEqual">
      <formula>0</formula>
    </cfRule>
    <cfRule type="cellIs" dxfId="220" priority="27" stopIfTrue="1" operator="lessThanOrEqual">
      <formula>0</formula>
    </cfRule>
  </conditionalFormatting>
  <conditionalFormatting sqref="J56">
    <cfRule type="cellIs" dxfId="219" priority="25" stopIfTrue="1" operator="lessThanOrEqual">
      <formula>0</formula>
    </cfRule>
  </conditionalFormatting>
  <conditionalFormatting sqref="J57">
    <cfRule type="cellIs" dxfId="218" priority="23" stopIfTrue="1" operator="lessThanOrEqual">
      <formula>0</formula>
    </cfRule>
    <cfRule type="cellIs" dxfId="217" priority="24" stopIfTrue="1" operator="lessThanOrEqual">
      <formula>0</formula>
    </cfRule>
  </conditionalFormatting>
  <conditionalFormatting sqref="J57">
    <cfRule type="cellIs" dxfId="216" priority="22" stopIfTrue="1" operator="lessThanOrEqual">
      <formula>0</formula>
    </cfRule>
  </conditionalFormatting>
  <conditionalFormatting sqref="J58:J59">
    <cfRule type="cellIs" dxfId="215" priority="20" stopIfTrue="1" operator="lessThanOrEqual">
      <formula>0</formula>
    </cfRule>
    <cfRule type="cellIs" dxfId="214" priority="21" stopIfTrue="1" operator="lessThanOrEqual">
      <formula>0</formula>
    </cfRule>
  </conditionalFormatting>
  <conditionalFormatting sqref="J58:J59">
    <cfRule type="cellIs" dxfId="213" priority="19" stopIfTrue="1" operator="lessThanOrEqual">
      <formula>0</formula>
    </cfRule>
  </conditionalFormatting>
  <conditionalFormatting sqref="J60">
    <cfRule type="cellIs" dxfId="212" priority="17" stopIfTrue="1" operator="lessThanOrEqual">
      <formula>0</formula>
    </cfRule>
    <cfRule type="cellIs" dxfId="211" priority="18" stopIfTrue="1" operator="lessThanOrEqual">
      <formula>0</formula>
    </cfRule>
  </conditionalFormatting>
  <conditionalFormatting sqref="J60">
    <cfRule type="cellIs" dxfId="210" priority="16" stopIfTrue="1" operator="lessThanOrEqual">
      <formula>0</formula>
    </cfRule>
  </conditionalFormatting>
  <conditionalFormatting sqref="J61">
    <cfRule type="cellIs" dxfId="209" priority="14" stopIfTrue="1" operator="lessThanOrEqual">
      <formula>0</formula>
    </cfRule>
    <cfRule type="cellIs" dxfId="208" priority="15" stopIfTrue="1" operator="lessThanOrEqual">
      <formula>0</formula>
    </cfRule>
  </conditionalFormatting>
  <conditionalFormatting sqref="J61">
    <cfRule type="cellIs" dxfId="207" priority="13" stopIfTrue="1" operator="lessThanOrEqual">
      <formula>0</formula>
    </cfRule>
  </conditionalFormatting>
  <conditionalFormatting sqref="J62">
    <cfRule type="cellIs" dxfId="206" priority="11" stopIfTrue="1" operator="lessThanOrEqual">
      <formula>0</formula>
    </cfRule>
    <cfRule type="cellIs" dxfId="205" priority="12" stopIfTrue="1" operator="lessThanOrEqual">
      <formula>0</formula>
    </cfRule>
  </conditionalFormatting>
  <conditionalFormatting sqref="J62">
    <cfRule type="cellIs" dxfId="204" priority="10" stopIfTrue="1" operator="lessThanOrEqual">
      <formula>0</formula>
    </cfRule>
  </conditionalFormatting>
  <conditionalFormatting sqref="J63">
    <cfRule type="cellIs" dxfId="203" priority="8" stopIfTrue="1" operator="lessThanOrEqual">
      <formula>0</formula>
    </cfRule>
    <cfRule type="cellIs" dxfId="202" priority="9" stopIfTrue="1" operator="lessThanOrEqual">
      <formula>0</formula>
    </cfRule>
  </conditionalFormatting>
  <conditionalFormatting sqref="J63">
    <cfRule type="cellIs" dxfId="201" priority="7" stopIfTrue="1" operator="lessThanOrEqual">
      <formula>0</formula>
    </cfRule>
  </conditionalFormatting>
  <conditionalFormatting sqref="J64:J65">
    <cfRule type="cellIs" dxfId="200" priority="2" stopIfTrue="1" operator="lessThanOrEqual">
      <formula>0</formula>
    </cfRule>
    <cfRule type="cellIs" dxfId="199" priority="3" stopIfTrue="1" operator="lessThanOrEqual">
      <formula>0</formula>
    </cfRule>
  </conditionalFormatting>
  <conditionalFormatting sqref="J64:J65">
    <cfRule type="cellIs" dxfId="198" priority="1" stopIfTrue="1" operator="lessThanOrEqual">
      <formula>0</formula>
    </cfRule>
  </conditionalFormatting>
  <pageMargins left="0.55118110236220474" right="0" top="0" bottom="0" header="0" footer="0"/>
  <pageSetup paperSize="9" scale="63" orientation="portrait" horizontalDpi="36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B5:R164"/>
  <sheetViews>
    <sheetView zoomScaleNormal="75" workbookViewId="0"/>
  </sheetViews>
  <sheetFormatPr baseColWidth="10" defaultColWidth="9.77734375" defaultRowHeight="15"/>
  <cols>
    <col min="1" max="1" width="3.44140625" customWidth="1"/>
    <col min="2" max="2" width="14.33203125" customWidth="1"/>
    <col min="3" max="3" width="6.77734375" customWidth="1"/>
    <col min="4" max="4" width="10.77734375" customWidth="1"/>
    <col min="5" max="5" width="20.5546875" customWidth="1"/>
    <col min="6" max="6" width="9" customWidth="1"/>
    <col min="7" max="7" width="28" customWidth="1"/>
    <col min="8" max="8" width="6" customWidth="1"/>
    <col min="9" max="9" width="5.109375" customWidth="1"/>
    <col min="10" max="10" width="6.77734375" customWidth="1"/>
    <col min="11" max="11" width="11.88671875" customWidth="1"/>
    <col min="12" max="12" width="11.5546875" customWidth="1"/>
    <col min="13" max="24" width="8.77734375" customWidth="1"/>
  </cols>
  <sheetData>
    <row r="5" spans="2:18" ht="15.75">
      <c r="B5" s="324" t="s">
        <v>1171</v>
      </c>
      <c r="C5" s="324"/>
      <c r="D5" s="324"/>
      <c r="E5" s="324"/>
      <c r="F5" s="324"/>
      <c r="G5" s="324"/>
      <c r="H5" s="324"/>
      <c r="I5" s="324"/>
      <c r="J5" s="324"/>
      <c r="K5" s="324"/>
      <c r="L5" s="324"/>
    </row>
    <row r="6" spans="2:18" ht="15.75">
      <c r="B6" s="385" t="s">
        <v>1163</v>
      </c>
      <c r="C6" s="385"/>
      <c r="D6" s="385"/>
      <c r="E6" s="385"/>
      <c r="F6" s="385"/>
      <c r="G6" s="385"/>
      <c r="H6" s="385"/>
      <c r="I6" s="385"/>
      <c r="J6" s="385"/>
      <c r="K6" s="385"/>
      <c r="L6" s="385"/>
    </row>
    <row r="7" spans="2:18" ht="29.25" customHeight="1">
      <c r="B7" s="232" t="s">
        <v>117</v>
      </c>
      <c r="C7" s="233" t="s">
        <v>420</v>
      </c>
      <c r="D7" s="234" t="s">
        <v>1140</v>
      </c>
      <c r="E7" s="234" t="s">
        <v>1141</v>
      </c>
      <c r="F7" s="234" t="s">
        <v>1165</v>
      </c>
      <c r="G7" s="235" t="s">
        <v>1142</v>
      </c>
      <c r="H7" s="236" t="s">
        <v>415</v>
      </c>
      <c r="I7" s="234" t="s">
        <v>416</v>
      </c>
      <c r="J7" s="234" t="s">
        <v>1166</v>
      </c>
      <c r="K7" s="237" t="s">
        <v>881</v>
      </c>
      <c r="L7" s="237" t="s">
        <v>882</v>
      </c>
    </row>
    <row r="8" spans="2:18" s="8" customFormat="1" ht="34.5" customHeight="1">
      <c r="B8" s="238"/>
      <c r="C8" s="325"/>
      <c r="D8" s="325"/>
      <c r="E8" s="325"/>
      <c r="F8" s="239"/>
      <c r="G8" s="240"/>
      <c r="H8" s="241"/>
      <c r="I8" s="239"/>
      <c r="J8" s="239"/>
      <c r="K8" s="242"/>
      <c r="L8" s="242"/>
    </row>
    <row r="9" spans="2:18" s="8" customFormat="1" ht="18" customHeight="1">
      <c r="B9" s="234" t="s">
        <v>806</v>
      </c>
      <c r="C9" s="287" t="s">
        <v>421</v>
      </c>
      <c r="D9" s="387" t="s">
        <v>97</v>
      </c>
      <c r="E9" s="388" t="s">
        <v>98</v>
      </c>
      <c r="F9" s="389" t="s">
        <v>624</v>
      </c>
      <c r="G9" s="297" t="s">
        <v>254</v>
      </c>
      <c r="H9" s="298">
        <v>2</v>
      </c>
      <c r="I9" s="377" t="s">
        <v>26</v>
      </c>
      <c r="J9" s="390">
        <v>6791</v>
      </c>
      <c r="K9" s="391" t="s">
        <v>883</v>
      </c>
      <c r="L9" s="392" t="s">
        <v>884</v>
      </c>
    </row>
    <row r="10" spans="2:18" s="8" customFormat="1" ht="18" customHeight="1">
      <c r="B10" s="284"/>
      <c r="C10" s="261" t="s">
        <v>421</v>
      </c>
      <c r="D10" s="393" t="s">
        <v>97</v>
      </c>
      <c r="E10" s="394" t="s">
        <v>98</v>
      </c>
      <c r="F10" s="184" t="s">
        <v>625</v>
      </c>
      <c r="G10" s="264" t="s">
        <v>255</v>
      </c>
      <c r="H10" s="265">
        <v>2</v>
      </c>
      <c r="I10" s="266" t="s">
        <v>27</v>
      </c>
      <c r="J10" s="395">
        <v>757</v>
      </c>
      <c r="K10" s="396" t="s">
        <v>885</v>
      </c>
      <c r="L10" s="397" t="s">
        <v>886</v>
      </c>
    </row>
    <row r="11" spans="2:18" s="8" customFormat="1" ht="18" customHeight="1">
      <c r="B11" s="284"/>
      <c r="C11" s="261" t="s">
        <v>422</v>
      </c>
      <c r="D11" s="393" t="s">
        <v>97</v>
      </c>
      <c r="E11" s="398" t="s">
        <v>100</v>
      </c>
      <c r="F11" s="399" t="s">
        <v>626</v>
      </c>
      <c r="G11" s="264" t="s">
        <v>256</v>
      </c>
      <c r="H11" s="265">
        <v>2</v>
      </c>
      <c r="I11" s="266" t="s">
        <v>27</v>
      </c>
      <c r="J11" s="395">
        <v>938</v>
      </c>
      <c r="K11" s="400" t="s">
        <v>889</v>
      </c>
      <c r="L11" s="401" t="s">
        <v>896</v>
      </c>
    </row>
    <row r="12" spans="2:18" s="8" customFormat="1" ht="18" customHeight="1">
      <c r="B12" s="284"/>
      <c r="C12" s="261" t="s">
        <v>423</v>
      </c>
      <c r="D12" s="393" t="s">
        <v>97</v>
      </c>
      <c r="E12" s="394" t="s">
        <v>101</v>
      </c>
      <c r="F12" s="184" t="s">
        <v>627</v>
      </c>
      <c r="G12" s="264" t="s">
        <v>257</v>
      </c>
      <c r="H12" s="265">
        <v>2</v>
      </c>
      <c r="I12" s="266" t="s">
        <v>27</v>
      </c>
      <c r="J12" s="395">
        <v>938</v>
      </c>
      <c r="K12" s="396" t="s">
        <v>887</v>
      </c>
      <c r="L12" s="397" t="s">
        <v>888</v>
      </c>
      <c r="M12" s="102"/>
      <c r="N12" s="103"/>
      <c r="O12" s="105"/>
      <c r="P12" s="105"/>
      <c r="Q12" s="104"/>
      <c r="R12" s="104"/>
    </row>
    <row r="13" spans="2:18" s="8" customFormat="1" ht="18" customHeight="1">
      <c r="B13" s="284"/>
      <c r="C13" s="261" t="s">
        <v>424</v>
      </c>
      <c r="D13" s="393" t="s">
        <v>97</v>
      </c>
      <c r="E13" s="394" t="s">
        <v>102</v>
      </c>
      <c r="F13" s="184" t="s">
        <v>628</v>
      </c>
      <c r="G13" s="264" t="s">
        <v>258</v>
      </c>
      <c r="H13" s="265">
        <v>2</v>
      </c>
      <c r="I13" s="266" t="s">
        <v>27</v>
      </c>
      <c r="J13" s="395">
        <v>1516</v>
      </c>
      <c r="K13" s="396" t="s">
        <v>889</v>
      </c>
      <c r="L13" s="397" t="s">
        <v>890</v>
      </c>
      <c r="M13" s="102"/>
      <c r="N13" s="103"/>
      <c r="O13" s="105"/>
      <c r="P13" s="105"/>
      <c r="Q13" s="104"/>
      <c r="R13" s="104"/>
    </row>
    <row r="14" spans="2:18" s="8" customFormat="1" ht="18" customHeight="1">
      <c r="B14" s="284"/>
      <c r="C14" s="261" t="s">
        <v>1144</v>
      </c>
      <c r="D14" s="393" t="s">
        <v>97</v>
      </c>
      <c r="E14" s="394" t="s">
        <v>103</v>
      </c>
      <c r="F14" s="184" t="s">
        <v>629</v>
      </c>
      <c r="G14" s="264" t="s">
        <v>1143</v>
      </c>
      <c r="H14" s="265">
        <v>2</v>
      </c>
      <c r="I14" s="266" t="s">
        <v>27</v>
      </c>
      <c r="J14" s="395">
        <v>677</v>
      </c>
      <c r="K14" s="396" t="s">
        <v>891</v>
      </c>
      <c r="L14" s="397" t="s">
        <v>892</v>
      </c>
    </row>
    <row r="15" spans="2:18" s="8" customFormat="1" ht="18" customHeight="1">
      <c r="B15" s="284"/>
      <c r="C15" s="184" t="s">
        <v>425</v>
      </c>
      <c r="D15" s="393" t="s">
        <v>97</v>
      </c>
      <c r="E15" s="398" t="s">
        <v>104</v>
      </c>
      <c r="F15" s="184" t="s">
        <v>630</v>
      </c>
      <c r="G15" s="264" t="s">
        <v>259</v>
      </c>
      <c r="H15" s="265">
        <v>2</v>
      </c>
      <c r="I15" s="266" t="s">
        <v>27</v>
      </c>
      <c r="J15" s="395">
        <v>747</v>
      </c>
      <c r="K15" s="396" t="s">
        <v>897</v>
      </c>
      <c r="L15" s="397" t="s">
        <v>898</v>
      </c>
    </row>
    <row r="16" spans="2:18" s="8" customFormat="1" ht="18" customHeight="1">
      <c r="B16" s="284"/>
      <c r="C16" s="287" t="s">
        <v>426</v>
      </c>
      <c r="D16" s="387" t="s">
        <v>97</v>
      </c>
      <c r="E16" s="388" t="s">
        <v>105</v>
      </c>
      <c r="F16" s="399" t="s">
        <v>631</v>
      </c>
      <c r="G16" s="297" t="s">
        <v>260</v>
      </c>
      <c r="H16" s="298">
        <v>2</v>
      </c>
      <c r="I16" s="377" t="s">
        <v>27</v>
      </c>
      <c r="J16" s="402">
        <v>522</v>
      </c>
      <c r="K16" s="403" t="s">
        <v>893</v>
      </c>
      <c r="L16" s="404" t="s">
        <v>894</v>
      </c>
    </row>
    <row r="17" spans="2:13" s="8" customFormat="1" ht="18" customHeight="1">
      <c r="B17" s="284"/>
      <c r="C17" s="275" t="s">
        <v>427</v>
      </c>
      <c r="D17" s="405" t="s">
        <v>97</v>
      </c>
      <c r="E17" s="406" t="s">
        <v>106</v>
      </c>
      <c r="F17" s="275" t="s">
        <v>632</v>
      </c>
      <c r="G17" s="291" t="s">
        <v>186</v>
      </c>
      <c r="H17" s="292">
        <v>2</v>
      </c>
      <c r="I17" s="293" t="s">
        <v>27</v>
      </c>
      <c r="J17" s="407">
        <v>1171</v>
      </c>
      <c r="K17" s="408" t="s">
        <v>887</v>
      </c>
      <c r="L17" s="409" t="s">
        <v>895</v>
      </c>
    </row>
    <row r="18" spans="2:13" s="8" customFormat="1" ht="18" customHeight="1">
      <c r="B18" s="234" t="s">
        <v>807</v>
      </c>
      <c r="C18" s="287" t="s">
        <v>428</v>
      </c>
      <c r="D18" s="387" t="s">
        <v>97</v>
      </c>
      <c r="E18" s="388" t="s">
        <v>107</v>
      </c>
      <c r="F18" s="399" t="s">
        <v>633</v>
      </c>
      <c r="G18" s="297" t="s">
        <v>261</v>
      </c>
      <c r="H18" s="298">
        <v>2</v>
      </c>
      <c r="I18" s="320" t="s">
        <v>24</v>
      </c>
      <c r="J18" s="402">
        <v>2069</v>
      </c>
      <c r="K18" s="403" t="s">
        <v>883</v>
      </c>
      <c r="L18" s="404" t="s">
        <v>899</v>
      </c>
    </row>
    <row r="19" spans="2:13" s="8" customFormat="1" ht="18" customHeight="1">
      <c r="B19" s="284"/>
      <c r="C19" s="261" t="s">
        <v>429</v>
      </c>
      <c r="D19" s="393" t="s">
        <v>97</v>
      </c>
      <c r="E19" s="394" t="s">
        <v>108</v>
      </c>
      <c r="F19" s="184" t="s">
        <v>634</v>
      </c>
      <c r="G19" s="264" t="s">
        <v>262</v>
      </c>
      <c r="H19" s="265">
        <v>2</v>
      </c>
      <c r="I19" s="266" t="s">
        <v>27</v>
      </c>
      <c r="J19" s="395">
        <v>693</v>
      </c>
      <c r="K19" s="396" t="s">
        <v>900</v>
      </c>
      <c r="L19" s="397" t="s">
        <v>901</v>
      </c>
    </row>
    <row r="20" spans="2:13" s="8" customFormat="1" ht="18" customHeight="1">
      <c r="B20" s="284"/>
      <c r="C20" s="261" t="s">
        <v>430</v>
      </c>
      <c r="D20" s="393" t="s">
        <v>97</v>
      </c>
      <c r="E20" s="394" t="s">
        <v>99</v>
      </c>
      <c r="F20" s="184" t="s">
        <v>635</v>
      </c>
      <c r="G20" s="264" t="s">
        <v>263</v>
      </c>
      <c r="H20" s="265">
        <v>1</v>
      </c>
      <c r="I20" s="266" t="s">
        <v>27</v>
      </c>
      <c r="J20" s="395">
        <v>585</v>
      </c>
      <c r="K20" s="396" t="s">
        <v>902</v>
      </c>
      <c r="L20" s="397" t="s">
        <v>903</v>
      </c>
    </row>
    <row r="21" spans="2:13" s="8" customFormat="1" ht="18" customHeight="1">
      <c r="B21" s="284"/>
      <c r="C21" s="261" t="s">
        <v>430</v>
      </c>
      <c r="D21" s="393" t="s">
        <v>97</v>
      </c>
      <c r="E21" s="394" t="s">
        <v>99</v>
      </c>
      <c r="F21" s="184" t="s">
        <v>636</v>
      </c>
      <c r="G21" s="264" t="s">
        <v>264</v>
      </c>
      <c r="H21" s="265">
        <v>1</v>
      </c>
      <c r="I21" s="266" t="s">
        <v>25</v>
      </c>
      <c r="J21" s="395">
        <v>554</v>
      </c>
      <c r="K21" s="410" t="s">
        <v>904</v>
      </c>
      <c r="L21" s="397" t="s">
        <v>905</v>
      </c>
    </row>
    <row r="22" spans="2:13" s="8" customFormat="1" ht="18" customHeight="1">
      <c r="B22" s="284"/>
      <c r="C22" s="261" t="s">
        <v>430</v>
      </c>
      <c r="D22" s="393" t="s">
        <v>97</v>
      </c>
      <c r="E22" s="394" t="s">
        <v>99</v>
      </c>
      <c r="F22" s="411" t="s">
        <v>637</v>
      </c>
      <c r="G22" s="264" t="s">
        <v>278</v>
      </c>
      <c r="H22" s="265">
        <v>2</v>
      </c>
      <c r="I22" s="371" t="s">
        <v>25</v>
      </c>
      <c r="J22" s="395">
        <v>359</v>
      </c>
      <c r="K22" s="410" t="s">
        <v>906</v>
      </c>
      <c r="L22" s="397" t="s">
        <v>905</v>
      </c>
    </row>
    <row r="23" spans="2:13" s="8" customFormat="1" ht="18" customHeight="1">
      <c r="B23" s="284"/>
      <c r="C23" s="261" t="s">
        <v>431</v>
      </c>
      <c r="D23" s="393" t="s">
        <v>97</v>
      </c>
      <c r="E23" s="394" t="s">
        <v>109</v>
      </c>
      <c r="F23" s="184" t="s">
        <v>638</v>
      </c>
      <c r="G23" s="264" t="s">
        <v>265</v>
      </c>
      <c r="H23" s="265">
        <v>2</v>
      </c>
      <c r="I23" s="266" t="s">
        <v>25</v>
      </c>
      <c r="J23" s="395">
        <v>775</v>
      </c>
      <c r="K23" s="396" t="s">
        <v>907</v>
      </c>
      <c r="L23" s="397" t="s">
        <v>908</v>
      </c>
    </row>
    <row r="24" spans="2:13" s="8" customFormat="1" ht="18" customHeight="1">
      <c r="B24" s="239"/>
      <c r="C24" s="288" t="s">
        <v>427</v>
      </c>
      <c r="D24" s="405" t="s">
        <v>97</v>
      </c>
      <c r="E24" s="406" t="s">
        <v>106</v>
      </c>
      <c r="F24" s="275" t="s">
        <v>639</v>
      </c>
      <c r="G24" s="291" t="s">
        <v>266</v>
      </c>
      <c r="H24" s="292">
        <v>2</v>
      </c>
      <c r="I24" s="293" t="s">
        <v>27</v>
      </c>
      <c r="J24" s="407">
        <v>994</v>
      </c>
      <c r="K24" s="408" t="s">
        <v>909</v>
      </c>
      <c r="L24" s="412" t="s">
        <v>903</v>
      </c>
    </row>
    <row r="25" spans="2:13" s="8" customFormat="1" ht="18" customHeight="1">
      <c r="B25" s="234" t="s">
        <v>808</v>
      </c>
      <c r="C25" s="287" t="s">
        <v>432</v>
      </c>
      <c r="D25" s="387" t="s">
        <v>97</v>
      </c>
      <c r="E25" s="388" t="s">
        <v>110</v>
      </c>
      <c r="F25" s="184" t="s">
        <v>640</v>
      </c>
      <c r="G25" s="297" t="s">
        <v>267</v>
      </c>
      <c r="H25" s="298">
        <v>2</v>
      </c>
      <c r="I25" s="377" t="s">
        <v>24</v>
      </c>
      <c r="J25" s="402">
        <v>2216</v>
      </c>
      <c r="K25" s="413" t="s">
        <v>902</v>
      </c>
      <c r="L25" s="404" t="s">
        <v>910</v>
      </c>
    </row>
    <row r="26" spans="2:13" s="8" customFormat="1" ht="18" customHeight="1">
      <c r="B26" s="284"/>
      <c r="C26" s="261" t="s">
        <v>432</v>
      </c>
      <c r="D26" s="393" t="s">
        <v>97</v>
      </c>
      <c r="E26" s="394" t="s">
        <v>110</v>
      </c>
      <c r="F26" s="184" t="s">
        <v>641</v>
      </c>
      <c r="G26" s="264" t="s">
        <v>268</v>
      </c>
      <c r="H26" s="265">
        <v>2</v>
      </c>
      <c r="I26" s="266" t="s">
        <v>27</v>
      </c>
      <c r="J26" s="395">
        <v>251</v>
      </c>
      <c r="K26" s="410" t="s">
        <v>904</v>
      </c>
      <c r="L26" s="397" t="s">
        <v>911</v>
      </c>
    </row>
    <row r="27" spans="2:13" s="8" customFormat="1" ht="18" customHeight="1">
      <c r="B27" s="284"/>
      <c r="C27" s="261" t="s">
        <v>433</v>
      </c>
      <c r="D27" s="393" t="s">
        <v>97</v>
      </c>
      <c r="E27" s="394" t="s">
        <v>112</v>
      </c>
      <c r="F27" s="184" t="s">
        <v>642</v>
      </c>
      <c r="G27" s="264" t="s">
        <v>270</v>
      </c>
      <c r="H27" s="265">
        <v>2</v>
      </c>
      <c r="I27" s="266" t="s">
        <v>25</v>
      </c>
      <c r="J27" s="395">
        <v>647</v>
      </c>
      <c r="K27" s="396" t="s">
        <v>912</v>
      </c>
      <c r="L27" s="397" t="s">
        <v>913</v>
      </c>
    </row>
    <row r="28" spans="2:13" s="8" customFormat="1" ht="18" customHeight="1">
      <c r="B28" s="284"/>
      <c r="C28" s="261" t="s">
        <v>434</v>
      </c>
      <c r="D28" s="393" t="s">
        <v>97</v>
      </c>
      <c r="E28" s="394" t="s">
        <v>111</v>
      </c>
      <c r="F28" s="184" t="s">
        <v>643</v>
      </c>
      <c r="G28" s="264" t="s">
        <v>269</v>
      </c>
      <c r="H28" s="265">
        <v>1</v>
      </c>
      <c r="I28" s="266" t="s">
        <v>25</v>
      </c>
      <c r="J28" s="395">
        <v>562</v>
      </c>
      <c r="K28" s="396" t="s">
        <v>914</v>
      </c>
      <c r="L28" s="397" t="s">
        <v>915</v>
      </c>
    </row>
    <row r="29" spans="2:13" s="8" customFormat="1" ht="18" customHeight="1">
      <c r="B29" s="284"/>
      <c r="C29" s="261" t="s">
        <v>435</v>
      </c>
      <c r="D29" s="414" t="s">
        <v>28</v>
      </c>
      <c r="E29" s="415" t="s">
        <v>113</v>
      </c>
      <c r="F29" s="184" t="s">
        <v>644</v>
      </c>
      <c r="G29" s="264" t="s">
        <v>271</v>
      </c>
      <c r="H29" s="265">
        <v>1</v>
      </c>
      <c r="I29" s="302" t="s">
        <v>25</v>
      </c>
      <c r="J29" s="395">
        <v>1027</v>
      </c>
      <c r="K29" s="396" t="s">
        <v>916</v>
      </c>
      <c r="L29" s="397" t="s">
        <v>913</v>
      </c>
    </row>
    <row r="30" spans="2:13" s="8" customFormat="1" ht="18" customHeight="1">
      <c r="B30" s="239"/>
      <c r="C30" s="261" t="s">
        <v>435</v>
      </c>
      <c r="D30" s="416" t="s">
        <v>28</v>
      </c>
      <c r="E30" s="415" t="s">
        <v>113</v>
      </c>
      <c r="F30" s="275" t="s">
        <v>645</v>
      </c>
      <c r="G30" s="417" t="s">
        <v>390</v>
      </c>
      <c r="H30" s="418">
        <v>1</v>
      </c>
      <c r="I30" s="419" t="s">
        <v>25</v>
      </c>
      <c r="J30" s="420" t="s">
        <v>1167</v>
      </c>
      <c r="K30" s="420" t="s">
        <v>1167</v>
      </c>
      <c r="L30" s="420" t="s">
        <v>1167</v>
      </c>
      <c r="M30" s="145" t="s">
        <v>1168</v>
      </c>
    </row>
    <row r="31" spans="2:13" s="8" customFormat="1" ht="18" customHeight="1">
      <c r="B31" s="234" t="s">
        <v>809</v>
      </c>
      <c r="C31" s="252" t="s">
        <v>436</v>
      </c>
      <c r="D31" s="421" t="s">
        <v>97</v>
      </c>
      <c r="E31" s="422" t="s">
        <v>97</v>
      </c>
      <c r="F31" s="184" t="s">
        <v>646</v>
      </c>
      <c r="G31" s="255" t="s">
        <v>272</v>
      </c>
      <c r="H31" s="256">
        <v>1</v>
      </c>
      <c r="I31" s="423" t="s">
        <v>24</v>
      </c>
      <c r="J31" s="402">
        <v>2531</v>
      </c>
      <c r="K31" s="403" t="s">
        <v>902</v>
      </c>
      <c r="L31" s="404" t="s">
        <v>917</v>
      </c>
    </row>
    <row r="32" spans="2:13" s="8" customFormat="1" ht="18" customHeight="1">
      <c r="B32" s="284"/>
      <c r="C32" s="287" t="s">
        <v>436</v>
      </c>
      <c r="D32" s="393" t="s">
        <v>97</v>
      </c>
      <c r="E32" s="394" t="s">
        <v>97</v>
      </c>
      <c r="F32" s="184" t="s">
        <v>647</v>
      </c>
      <c r="G32" s="264" t="s">
        <v>648</v>
      </c>
      <c r="H32" s="265">
        <v>1</v>
      </c>
      <c r="I32" s="266" t="s">
        <v>25</v>
      </c>
      <c r="J32" s="395">
        <v>754</v>
      </c>
      <c r="K32" s="396" t="s">
        <v>918</v>
      </c>
      <c r="L32" s="424" t="s">
        <v>919</v>
      </c>
    </row>
    <row r="33" spans="2:12" s="8" customFormat="1" ht="18" customHeight="1">
      <c r="B33" s="284"/>
      <c r="C33" s="261" t="s">
        <v>437</v>
      </c>
      <c r="D33" s="393" t="s">
        <v>28</v>
      </c>
      <c r="E33" s="394" t="s">
        <v>33</v>
      </c>
      <c r="F33" s="184" t="s">
        <v>649</v>
      </c>
      <c r="G33" s="264" t="s">
        <v>274</v>
      </c>
      <c r="H33" s="265">
        <v>1</v>
      </c>
      <c r="I33" s="266" t="s">
        <v>25</v>
      </c>
      <c r="J33" s="395">
        <v>1106</v>
      </c>
      <c r="K33" s="396" t="s">
        <v>920</v>
      </c>
      <c r="L33" s="424" t="s">
        <v>921</v>
      </c>
    </row>
    <row r="34" spans="2:12" s="8" customFormat="1" ht="18" customHeight="1">
      <c r="B34" s="284"/>
      <c r="C34" s="261" t="s">
        <v>438</v>
      </c>
      <c r="D34" s="393" t="s">
        <v>10</v>
      </c>
      <c r="E34" s="394" t="s">
        <v>114</v>
      </c>
      <c r="F34" s="184" t="s">
        <v>650</v>
      </c>
      <c r="G34" s="264" t="s">
        <v>273</v>
      </c>
      <c r="H34" s="265">
        <v>1</v>
      </c>
      <c r="I34" s="266" t="s">
        <v>25</v>
      </c>
      <c r="J34" s="395">
        <v>2590</v>
      </c>
      <c r="K34" s="396" t="s">
        <v>912</v>
      </c>
      <c r="L34" s="424" t="s">
        <v>919</v>
      </c>
    </row>
    <row r="35" spans="2:12" s="8" customFormat="1" ht="18" customHeight="1">
      <c r="B35" s="239"/>
      <c r="C35" s="288" t="s">
        <v>438</v>
      </c>
      <c r="D35" s="425" t="s">
        <v>10</v>
      </c>
      <c r="E35" s="406" t="s">
        <v>114</v>
      </c>
      <c r="F35" s="275" t="s">
        <v>651</v>
      </c>
      <c r="G35" s="291" t="s">
        <v>385</v>
      </c>
      <c r="H35" s="292">
        <v>1</v>
      </c>
      <c r="I35" s="426" t="s">
        <v>25</v>
      </c>
      <c r="J35" s="407">
        <v>647</v>
      </c>
      <c r="K35" s="408" t="s">
        <v>914</v>
      </c>
      <c r="L35" s="412" t="s">
        <v>922</v>
      </c>
    </row>
    <row r="36" spans="2:12" ht="18" customHeight="1">
      <c r="B36" s="234" t="s">
        <v>810</v>
      </c>
      <c r="C36" s="287" t="s">
        <v>439</v>
      </c>
      <c r="D36" s="387" t="s">
        <v>65</v>
      </c>
      <c r="E36" s="388" t="s">
        <v>66</v>
      </c>
      <c r="F36" s="184" t="s">
        <v>652</v>
      </c>
      <c r="G36" s="297" t="s">
        <v>222</v>
      </c>
      <c r="H36" s="298">
        <v>4</v>
      </c>
      <c r="I36" s="298" t="s">
        <v>24</v>
      </c>
      <c r="J36" s="258">
        <v>29618</v>
      </c>
      <c r="K36" s="427" t="s">
        <v>923</v>
      </c>
      <c r="L36" s="428" t="s">
        <v>924</v>
      </c>
    </row>
    <row r="37" spans="2:12" ht="18" customHeight="1">
      <c r="B37" s="284"/>
      <c r="C37" s="287" t="s">
        <v>439</v>
      </c>
      <c r="D37" s="393" t="s">
        <v>65</v>
      </c>
      <c r="E37" s="394" t="s">
        <v>66</v>
      </c>
      <c r="F37" s="184" t="s">
        <v>653</v>
      </c>
      <c r="G37" s="264" t="s">
        <v>223</v>
      </c>
      <c r="H37" s="265">
        <v>4</v>
      </c>
      <c r="I37" s="265" t="s">
        <v>25</v>
      </c>
      <c r="J37" s="267">
        <v>8985</v>
      </c>
      <c r="K37" s="429" t="s">
        <v>925</v>
      </c>
      <c r="L37" s="424" t="s">
        <v>926</v>
      </c>
    </row>
    <row r="38" spans="2:12" ht="18" customHeight="1">
      <c r="B38" s="239"/>
      <c r="C38" s="288" t="s">
        <v>439</v>
      </c>
      <c r="D38" s="414" t="s">
        <v>65</v>
      </c>
      <c r="E38" s="415" t="s">
        <v>66</v>
      </c>
      <c r="F38" s="188" t="s">
        <v>654</v>
      </c>
      <c r="G38" s="276" t="s">
        <v>277</v>
      </c>
      <c r="H38" s="277">
        <v>4</v>
      </c>
      <c r="I38" s="277" t="s">
        <v>25</v>
      </c>
      <c r="J38" s="279">
        <v>7181</v>
      </c>
      <c r="K38" s="430" t="s">
        <v>927</v>
      </c>
      <c r="L38" s="412" t="s">
        <v>928</v>
      </c>
    </row>
    <row r="39" spans="2:12" ht="18" customHeight="1">
      <c r="B39" s="234" t="s">
        <v>811</v>
      </c>
      <c r="C39" s="287" t="s">
        <v>439</v>
      </c>
      <c r="D39" s="421" t="s">
        <v>65</v>
      </c>
      <c r="E39" s="422" t="s">
        <v>66</v>
      </c>
      <c r="F39" s="184" t="s">
        <v>655</v>
      </c>
      <c r="G39" s="255" t="s">
        <v>224</v>
      </c>
      <c r="H39" s="256">
        <v>4</v>
      </c>
      <c r="I39" s="256" t="s">
        <v>24</v>
      </c>
      <c r="J39" s="431">
        <v>24246</v>
      </c>
      <c r="K39" s="432" t="s">
        <v>923</v>
      </c>
      <c r="L39" s="433" t="s">
        <v>929</v>
      </c>
    </row>
    <row r="40" spans="2:12" ht="18" customHeight="1">
      <c r="B40" s="284"/>
      <c r="C40" s="287" t="s">
        <v>439</v>
      </c>
      <c r="D40" s="393" t="s">
        <v>65</v>
      </c>
      <c r="E40" s="394" t="s">
        <v>66</v>
      </c>
      <c r="F40" s="184" t="s">
        <v>656</v>
      </c>
      <c r="G40" s="264" t="s">
        <v>225</v>
      </c>
      <c r="H40" s="265">
        <v>4</v>
      </c>
      <c r="I40" s="265" t="s">
        <v>25</v>
      </c>
      <c r="J40" s="267">
        <v>8985</v>
      </c>
      <c r="K40" s="434" t="s">
        <v>923</v>
      </c>
      <c r="L40" s="401" t="s">
        <v>929</v>
      </c>
    </row>
    <row r="41" spans="2:12" ht="18" customHeight="1">
      <c r="B41" s="239"/>
      <c r="C41" s="288" t="s">
        <v>439</v>
      </c>
      <c r="D41" s="405" t="s">
        <v>65</v>
      </c>
      <c r="E41" s="406" t="s">
        <v>66</v>
      </c>
      <c r="F41" s="275" t="s">
        <v>657</v>
      </c>
      <c r="G41" s="291" t="s">
        <v>226</v>
      </c>
      <c r="H41" s="292">
        <v>4</v>
      </c>
      <c r="I41" s="292" t="s">
        <v>25</v>
      </c>
      <c r="J41" s="279">
        <v>10778</v>
      </c>
      <c r="K41" s="435" t="s">
        <v>930</v>
      </c>
      <c r="L41" s="436" t="s">
        <v>931</v>
      </c>
    </row>
    <row r="42" spans="2:12" ht="18" customHeight="1">
      <c r="B42" s="234" t="s">
        <v>812</v>
      </c>
      <c r="C42" s="252" t="s">
        <v>440</v>
      </c>
      <c r="D42" s="421" t="s">
        <v>65</v>
      </c>
      <c r="E42" s="422" t="s">
        <v>67</v>
      </c>
      <c r="F42" s="184" t="s">
        <v>658</v>
      </c>
      <c r="G42" s="255" t="s">
        <v>231</v>
      </c>
      <c r="H42" s="256">
        <v>4</v>
      </c>
      <c r="I42" s="256" t="s">
        <v>24</v>
      </c>
      <c r="J42" s="431">
        <v>25898</v>
      </c>
      <c r="K42" s="432" t="s">
        <v>923</v>
      </c>
      <c r="L42" s="433" t="s">
        <v>932</v>
      </c>
    </row>
    <row r="43" spans="2:12" ht="18" customHeight="1">
      <c r="B43" s="325"/>
      <c r="C43" s="288" t="s">
        <v>440</v>
      </c>
      <c r="D43" s="405" t="s">
        <v>65</v>
      </c>
      <c r="E43" s="406" t="s">
        <v>67</v>
      </c>
      <c r="F43" s="275" t="s">
        <v>659</v>
      </c>
      <c r="G43" s="291" t="s">
        <v>232</v>
      </c>
      <c r="H43" s="292">
        <v>4</v>
      </c>
      <c r="I43" s="292" t="s">
        <v>25</v>
      </c>
      <c r="J43" s="279">
        <v>17251</v>
      </c>
      <c r="K43" s="435" t="s">
        <v>933</v>
      </c>
      <c r="L43" s="436" t="s">
        <v>934</v>
      </c>
    </row>
    <row r="44" spans="2:12" ht="18" customHeight="1">
      <c r="B44" s="234" t="s">
        <v>813</v>
      </c>
      <c r="C44" s="252" t="s">
        <v>440</v>
      </c>
      <c r="D44" s="421" t="s">
        <v>65</v>
      </c>
      <c r="E44" s="422" t="s">
        <v>67</v>
      </c>
      <c r="F44" s="184" t="s">
        <v>660</v>
      </c>
      <c r="G44" s="255" t="s">
        <v>227</v>
      </c>
      <c r="H44" s="256">
        <v>4</v>
      </c>
      <c r="I44" s="256" t="s">
        <v>24</v>
      </c>
      <c r="J44" s="431">
        <v>21566</v>
      </c>
      <c r="K44" s="437" t="s">
        <v>935</v>
      </c>
      <c r="L44" s="438" t="s">
        <v>936</v>
      </c>
    </row>
    <row r="45" spans="2:12" ht="18" customHeight="1">
      <c r="B45" s="284"/>
      <c r="C45" s="261" t="s">
        <v>440</v>
      </c>
      <c r="D45" s="393" t="s">
        <v>65</v>
      </c>
      <c r="E45" s="394" t="s">
        <v>67</v>
      </c>
      <c r="F45" s="184" t="s">
        <v>661</v>
      </c>
      <c r="G45" s="264" t="s">
        <v>228</v>
      </c>
      <c r="H45" s="265">
        <v>4</v>
      </c>
      <c r="I45" s="265" t="s">
        <v>25</v>
      </c>
      <c r="J45" s="267">
        <v>15814</v>
      </c>
      <c r="K45" s="439" t="s">
        <v>935</v>
      </c>
      <c r="L45" s="424" t="s">
        <v>937</v>
      </c>
    </row>
    <row r="46" spans="2:12" ht="18" customHeight="1">
      <c r="B46" s="284"/>
      <c r="C46" s="261" t="s">
        <v>440</v>
      </c>
      <c r="D46" s="393" t="s">
        <v>65</v>
      </c>
      <c r="E46" s="394" t="s">
        <v>67</v>
      </c>
      <c r="F46" s="184" t="s">
        <v>662</v>
      </c>
      <c r="G46" s="264" t="s">
        <v>229</v>
      </c>
      <c r="H46" s="265">
        <v>4</v>
      </c>
      <c r="I46" s="265" t="s">
        <v>27</v>
      </c>
      <c r="J46" s="267">
        <v>5748</v>
      </c>
      <c r="K46" s="439" t="s">
        <v>938</v>
      </c>
      <c r="L46" s="424" t="s">
        <v>939</v>
      </c>
    </row>
    <row r="47" spans="2:12" ht="18" customHeight="1">
      <c r="B47" s="239"/>
      <c r="C47" s="288" t="s">
        <v>440</v>
      </c>
      <c r="D47" s="405" t="s">
        <v>65</v>
      </c>
      <c r="E47" s="406" t="s">
        <v>67</v>
      </c>
      <c r="F47" s="275" t="s">
        <v>663</v>
      </c>
      <c r="G47" s="291" t="s">
        <v>230</v>
      </c>
      <c r="H47" s="292">
        <v>4</v>
      </c>
      <c r="I47" s="292" t="s">
        <v>27</v>
      </c>
      <c r="J47" s="279">
        <v>1440</v>
      </c>
      <c r="K47" s="435" t="s">
        <v>923</v>
      </c>
      <c r="L47" s="412" t="s">
        <v>940</v>
      </c>
    </row>
    <row r="48" spans="2:12" ht="18" customHeight="1">
      <c r="B48" s="284" t="s">
        <v>814</v>
      </c>
      <c r="C48" s="287" t="s">
        <v>440</v>
      </c>
      <c r="D48" s="387" t="s">
        <v>65</v>
      </c>
      <c r="E48" s="388" t="s">
        <v>67</v>
      </c>
      <c r="F48" s="184" t="s">
        <v>664</v>
      </c>
      <c r="G48" s="297" t="s">
        <v>233</v>
      </c>
      <c r="H48" s="298">
        <v>4</v>
      </c>
      <c r="I48" s="298" t="s">
        <v>26</v>
      </c>
      <c r="J48" s="431">
        <v>35946</v>
      </c>
      <c r="K48" s="432" t="s">
        <v>941</v>
      </c>
      <c r="L48" s="438" t="s">
        <v>937</v>
      </c>
    </row>
    <row r="49" spans="2:14" ht="18" customHeight="1">
      <c r="B49" s="284"/>
      <c r="C49" s="440" t="s">
        <v>440</v>
      </c>
      <c r="D49" s="441" t="s">
        <v>65</v>
      </c>
      <c r="E49" s="442" t="s">
        <v>67</v>
      </c>
      <c r="F49" s="317" t="s">
        <v>840</v>
      </c>
      <c r="G49" s="375" t="s">
        <v>839</v>
      </c>
      <c r="H49" s="443">
        <v>4</v>
      </c>
      <c r="I49" s="443" t="s">
        <v>26</v>
      </c>
      <c r="J49" s="444">
        <v>0</v>
      </c>
      <c r="K49" s="360"/>
      <c r="L49" s="445"/>
    </row>
    <row r="50" spans="2:14" ht="18" customHeight="1">
      <c r="B50" s="284"/>
      <c r="C50" s="261" t="s">
        <v>440</v>
      </c>
      <c r="D50" s="393" t="s">
        <v>65</v>
      </c>
      <c r="E50" s="394" t="s">
        <v>67</v>
      </c>
      <c r="F50" s="184" t="s">
        <v>665</v>
      </c>
      <c r="G50" s="264" t="s">
        <v>235</v>
      </c>
      <c r="H50" s="265">
        <v>4</v>
      </c>
      <c r="I50" s="265" t="s">
        <v>25</v>
      </c>
      <c r="J50" s="267">
        <v>8048</v>
      </c>
      <c r="K50" s="434" t="s">
        <v>923</v>
      </c>
      <c r="L50" s="401" t="s">
        <v>936</v>
      </c>
    </row>
    <row r="51" spans="2:14" ht="18" customHeight="1">
      <c r="B51" s="284"/>
      <c r="C51" s="322" t="s">
        <v>440</v>
      </c>
      <c r="D51" s="414" t="s">
        <v>65</v>
      </c>
      <c r="E51" s="415" t="s">
        <v>67</v>
      </c>
      <c r="F51" s="184" t="s">
        <v>666</v>
      </c>
      <c r="G51" s="276" t="s">
        <v>234</v>
      </c>
      <c r="H51" s="277">
        <v>4</v>
      </c>
      <c r="I51" s="277" t="s">
        <v>25</v>
      </c>
      <c r="J51" s="267">
        <v>5748</v>
      </c>
      <c r="K51" s="434" t="s">
        <v>942</v>
      </c>
      <c r="L51" s="401" t="s">
        <v>931</v>
      </c>
    </row>
    <row r="52" spans="2:14" ht="18" customHeight="1">
      <c r="B52" s="284"/>
      <c r="C52" s="446" t="s">
        <v>440</v>
      </c>
      <c r="D52" s="393" t="s">
        <v>65</v>
      </c>
      <c r="E52" s="394" t="s">
        <v>67</v>
      </c>
      <c r="F52" s="447" t="s">
        <v>667</v>
      </c>
      <c r="G52" s="276" t="s">
        <v>418</v>
      </c>
      <c r="H52" s="265">
        <v>4</v>
      </c>
      <c r="I52" s="277" t="s">
        <v>25</v>
      </c>
      <c r="J52" s="267">
        <v>4399</v>
      </c>
      <c r="K52" s="434" t="s">
        <v>942</v>
      </c>
      <c r="L52" s="401" t="s">
        <v>943</v>
      </c>
      <c r="M52" s="98"/>
      <c r="N52" s="34"/>
    </row>
    <row r="53" spans="2:14" ht="18" customHeight="1">
      <c r="B53" s="284"/>
      <c r="C53" s="446" t="s">
        <v>440</v>
      </c>
      <c r="D53" s="414" t="s">
        <v>65</v>
      </c>
      <c r="E53" s="415" t="s">
        <v>67</v>
      </c>
      <c r="F53" s="188" t="s">
        <v>668</v>
      </c>
      <c r="G53" s="276" t="s">
        <v>417</v>
      </c>
      <c r="H53" s="265">
        <v>4</v>
      </c>
      <c r="I53" s="292" t="s">
        <v>25</v>
      </c>
      <c r="J53" s="279">
        <v>1914</v>
      </c>
      <c r="K53" s="435" t="s">
        <v>942</v>
      </c>
      <c r="L53" s="436" t="s">
        <v>931</v>
      </c>
      <c r="M53" s="98"/>
      <c r="N53" s="34"/>
    </row>
    <row r="54" spans="2:14" ht="18" customHeight="1">
      <c r="B54" s="234" t="s">
        <v>815</v>
      </c>
      <c r="C54" s="252" t="s">
        <v>441</v>
      </c>
      <c r="D54" s="421" t="s">
        <v>65</v>
      </c>
      <c r="E54" s="422" t="s">
        <v>68</v>
      </c>
      <c r="F54" s="184" t="s">
        <v>669</v>
      </c>
      <c r="G54" s="255" t="s">
        <v>236</v>
      </c>
      <c r="H54" s="256">
        <v>5</v>
      </c>
      <c r="I54" s="298" t="s">
        <v>26</v>
      </c>
      <c r="J54" s="431">
        <v>24230</v>
      </c>
      <c r="K54" s="432" t="s">
        <v>923</v>
      </c>
      <c r="L54" s="433" t="s">
        <v>936</v>
      </c>
    </row>
    <row r="55" spans="2:14" ht="18" customHeight="1">
      <c r="B55" s="284"/>
      <c r="C55" s="261" t="s">
        <v>442</v>
      </c>
      <c r="D55" s="393" t="s">
        <v>65</v>
      </c>
      <c r="E55" s="394" t="s">
        <v>69</v>
      </c>
      <c r="F55" s="184" t="s">
        <v>670</v>
      </c>
      <c r="G55" s="264" t="s">
        <v>237</v>
      </c>
      <c r="H55" s="265">
        <v>4</v>
      </c>
      <c r="I55" s="265" t="s">
        <v>25</v>
      </c>
      <c r="J55" s="267">
        <v>12603</v>
      </c>
      <c r="K55" s="434" t="s">
        <v>944</v>
      </c>
      <c r="L55" s="401" t="s">
        <v>945</v>
      </c>
    </row>
    <row r="56" spans="2:14" ht="18" customHeight="1">
      <c r="B56" s="239"/>
      <c r="C56" s="288" t="s">
        <v>442</v>
      </c>
      <c r="D56" s="405" t="s">
        <v>65</v>
      </c>
      <c r="E56" s="406" t="s">
        <v>69</v>
      </c>
      <c r="F56" s="275" t="s">
        <v>671</v>
      </c>
      <c r="G56" s="291" t="s">
        <v>238</v>
      </c>
      <c r="H56" s="292">
        <v>4</v>
      </c>
      <c r="I56" s="292" t="s">
        <v>25</v>
      </c>
      <c r="J56" s="279">
        <v>6787</v>
      </c>
      <c r="K56" s="435" t="s">
        <v>933</v>
      </c>
      <c r="L56" s="436" t="s">
        <v>946</v>
      </c>
    </row>
    <row r="57" spans="2:14" ht="18" customHeight="1">
      <c r="B57" s="234" t="s">
        <v>816</v>
      </c>
      <c r="C57" s="287" t="s">
        <v>443</v>
      </c>
      <c r="D57" s="387" t="s">
        <v>65</v>
      </c>
      <c r="E57" s="388" t="s">
        <v>70</v>
      </c>
      <c r="F57" s="184" t="s">
        <v>672</v>
      </c>
      <c r="G57" s="297" t="s">
        <v>239</v>
      </c>
      <c r="H57" s="298">
        <v>2</v>
      </c>
      <c r="I57" s="298" t="s">
        <v>24</v>
      </c>
      <c r="J57" s="431">
        <v>20406</v>
      </c>
      <c r="K57" s="432" t="s">
        <v>947</v>
      </c>
      <c r="L57" s="433" t="s">
        <v>948</v>
      </c>
    </row>
    <row r="58" spans="2:14" ht="18" customHeight="1">
      <c r="B58" s="284"/>
      <c r="C58" s="261" t="s">
        <v>443</v>
      </c>
      <c r="D58" s="393" t="s">
        <v>65</v>
      </c>
      <c r="E58" s="394" t="s">
        <v>70</v>
      </c>
      <c r="F58" s="184" t="s">
        <v>673</v>
      </c>
      <c r="G58" s="264" t="s">
        <v>240</v>
      </c>
      <c r="H58" s="265">
        <v>2</v>
      </c>
      <c r="I58" s="265" t="s">
        <v>25</v>
      </c>
      <c r="J58" s="267">
        <v>3601</v>
      </c>
      <c r="K58" s="434" t="s">
        <v>949</v>
      </c>
      <c r="L58" s="401" t="s">
        <v>950</v>
      </c>
    </row>
    <row r="59" spans="2:14" ht="18" customHeight="1">
      <c r="B59" s="284"/>
      <c r="C59" s="261" t="s">
        <v>441</v>
      </c>
      <c r="D59" s="393" t="s">
        <v>65</v>
      </c>
      <c r="E59" s="394" t="s">
        <v>68</v>
      </c>
      <c r="F59" s="184" t="s">
        <v>674</v>
      </c>
      <c r="G59" s="264" t="s">
        <v>241</v>
      </c>
      <c r="H59" s="265">
        <v>2</v>
      </c>
      <c r="I59" s="265" t="s">
        <v>27</v>
      </c>
      <c r="J59" s="267">
        <v>1012</v>
      </c>
      <c r="K59" s="448" t="s">
        <v>951</v>
      </c>
      <c r="L59" s="269" t="s">
        <v>952</v>
      </c>
    </row>
    <row r="60" spans="2:14" ht="18" customHeight="1">
      <c r="B60" s="284"/>
      <c r="C60" s="261" t="s">
        <v>444</v>
      </c>
      <c r="D60" s="393" t="s">
        <v>97</v>
      </c>
      <c r="E60" s="394" t="s">
        <v>71</v>
      </c>
      <c r="F60" s="184" t="s">
        <v>675</v>
      </c>
      <c r="G60" s="264" t="s">
        <v>242</v>
      </c>
      <c r="H60" s="265">
        <v>2</v>
      </c>
      <c r="I60" s="265" t="s">
        <v>24</v>
      </c>
      <c r="J60" s="267">
        <v>1500</v>
      </c>
      <c r="K60" s="448" t="s">
        <v>953</v>
      </c>
      <c r="L60" s="269" t="s">
        <v>954</v>
      </c>
    </row>
    <row r="61" spans="2:14" ht="18" customHeight="1">
      <c r="B61" s="284"/>
      <c r="C61" s="261" t="s">
        <v>445</v>
      </c>
      <c r="D61" s="393" t="s">
        <v>97</v>
      </c>
      <c r="E61" s="394" t="s">
        <v>72</v>
      </c>
      <c r="F61" s="184" t="s">
        <v>676</v>
      </c>
      <c r="G61" s="264" t="s">
        <v>243</v>
      </c>
      <c r="H61" s="265">
        <v>2</v>
      </c>
      <c r="I61" s="265" t="s">
        <v>25</v>
      </c>
      <c r="J61" s="267">
        <v>779</v>
      </c>
      <c r="K61" s="448" t="s">
        <v>902</v>
      </c>
      <c r="L61" s="269" t="s">
        <v>955</v>
      </c>
    </row>
    <row r="62" spans="2:14" ht="18" customHeight="1">
      <c r="B62" s="284"/>
      <c r="C62" s="261" t="s">
        <v>445</v>
      </c>
      <c r="D62" s="393" t="s">
        <v>97</v>
      </c>
      <c r="E62" s="394" t="s">
        <v>72</v>
      </c>
      <c r="F62" s="184" t="s">
        <v>677</v>
      </c>
      <c r="G62" s="264" t="s">
        <v>244</v>
      </c>
      <c r="H62" s="265">
        <v>2</v>
      </c>
      <c r="I62" s="265" t="s">
        <v>27</v>
      </c>
      <c r="J62" s="267">
        <v>300</v>
      </c>
      <c r="K62" s="448" t="s">
        <v>893</v>
      </c>
      <c r="L62" s="269" t="s">
        <v>956</v>
      </c>
    </row>
    <row r="63" spans="2:14" ht="18" customHeight="1">
      <c r="B63" s="284"/>
      <c r="C63" s="261" t="s">
        <v>446</v>
      </c>
      <c r="D63" s="393" t="s">
        <v>97</v>
      </c>
      <c r="E63" s="394" t="s">
        <v>73</v>
      </c>
      <c r="F63" s="184" t="s">
        <v>678</v>
      </c>
      <c r="G63" s="264" t="s">
        <v>245</v>
      </c>
      <c r="H63" s="265">
        <v>1</v>
      </c>
      <c r="I63" s="265" t="s">
        <v>25</v>
      </c>
      <c r="J63" s="267">
        <v>921</v>
      </c>
      <c r="K63" s="434" t="s">
        <v>897</v>
      </c>
      <c r="L63" s="269" t="s">
        <v>957</v>
      </c>
    </row>
    <row r="64" spans="2:14" ht="18" customHeight="1">
      <c r="B64" s="239"/>
      <c r="C64" s="322" t="s">
        <v>446</v>
      </c>
      <c r="D64" s="414" t="s">
        <v>97</v>
      </c>
      <c r="E64" s="415" t="s">
        <v>73</v>
      </c>
      <c r="F64" s="275" t="s">
        <v>679</v>
      </c>
      <c r="G64" s="276" t="s">
        <v>246</v>
      </c>
      <c r="H64" s="277">
        <v>1</v>
      </c>
      <c r="I64" s="277" t="s">
        <v>27</v>
      </c>
      <c r="J64" s="279">
        <v>614</v>
      </c>
      <c r="K64" s="449" t="s">
        <v>883</v>
      </c>
      <c r="L64" s="281" t="s">
        <v>958</v>
      </c>
    </row>
    <row r="65" spans="2:12" ht="18" customHeight="1">
      <c r="B65" s="234" t="s">
        <v>817</v>
      </c>
      <c r="C65" s="180" t="s">
        <v>447</v>
      </c>
      <c r="D65" s="421" t="s">
        <v>97</v>
      </c>
      <c r="E65" s="422" t="s">
        <v>74</v>
      </c>
      <c r="F65" s="180" t="s">
        <v>1135</v>
      </c>
      <c r="G65" s="255" t="s">
        <v>1136</v>
      </c>
      <c r="H65" s="256">
        <v>1</v>
      </c>
      <c r="I65" s="256" t="s">
        <v>58</v>
      </c>
      <c r="J65" s="444">
        <v>0</v>
      </c>
      <c r="K65" s="427" t="s">
        <v>883</v>
      </c>
      <c r="L65" s="450" t="s">
        <v>959</v>
      </c>
    </row>
    <row r="66" spans="2:12" ht="18" customHeight="1">
      <c r="B66" s="284"/>
      <c r="C66" s="287" t="s">
        <v>447</v>
      </c>
      <c r="D66" s="387" t="s">
        <v>97</v>
      </c>
      <c r="E66" s="388" t="s">
        <v>74</v>
      </c>
      <c r="F66" s="399" t="s">
        <v>680</v>
      </c>
      <c r="G66" s="297" t="s">
        <v>681</v>
      </c>
      <c r="H66" s="298">
        <v>2</v>
      </c>
      <c r="I66" s="298" t="s">
        <v>26</v>
      </c>
      <c r="J66" s="431">
        <v>48907</v>
      </c>
      <c r="K66" s="432" t="s">
        <v>883</v>
      </c>
      <c r="L66" s="451" t="s">
        <v>959</v>
      </c>
    </row>
    <row r="67" spans="2:12" ht="18" customHeight="1">
      <c r="B67" s="284"/>
      <c r="C67" s="287" t="s">
        <v>447</v>
      </c>
      <c r="D67" s="393" t="s">
        <v>97</v>
      </c>
      <c r="E67" s="394" t="s">
        <v>74</v>
      </c>
      <c r="F67" s="184" t="s">
        <v>683</v>
      </c>
      <c r="G67" s="264" t="s">
        <v>247</v>
      </c>
      <c r="H67" s="265">
        <v>2</v>
      </c>
      <c r="I67" s="265" t="s">
        <v>25</v>
      </c>
      <c r="J67" s="267">
        <v>3576</v>
      </c>
      <c r="K67" s="434" t="s">
        <v>961</v>
      </c>
      <c r="L67" s="452" t="s">
        <v>962</v>
      </c>
    </row>
    <row r="68" spans="2:12" ht="18" customHeight="1">
      <c r="B68" s="284"/>
      <c r="C68" s="287" t="s">
        <v>447</v>
      </c>
      <c r="D68" s="393" t="s">
        <v>97</v>
      </c>
      <c r="E68" s="394" t="s">
        <v>74</v>
      </c>
      <c r="F68" s="184" t="s">
        <v>684</v>
      </c>
      <c r="G68" s="264" t="s">
        <v>248</v>
      </c>
      <c r="H68" s="265">
        <v>2</v>
      </c>
      <c r="I68" s="265" t="s">
        <v>27</v>
      </c>
      <c r="J68" s="267">
        <v>3576</v>
      </c>
      <c r="K68" s="434" t="s">
        <v>885</v>
      </c>
      <c r="L68" s="452" t="s">
        <v>963</v>
      </c>
    </row>
    <row r="69" spans="2:12" ht="18" customHeight="1">
      <c r="B69" s="284"/>
      <c r="C69" s="287" t="s">
        <v>447</v>
      </c>
      <c r="D69" s="393" t="s">
        <v>97</v>
      </c>
      <c r="E69" s="394" t="s">
        <v>74</v>
      </c>
      <c r="F69" s="184" t="s">
        <v>685</v>
      </c>
      <c r="G69" s="264" t="s">
        <v>249</v>
      </c>
      <c r="H69" s="265">
        <v>2</v>
      </c>
      <c r="I69" s="265" t="s">
        <v>24</v>
      </c>
      <c r="J69" s="267">
        <v>3581</v>
      </c>
      <c r="K69" s="434" t="s">
        <v>887</v>
      </c>
      <c r="L69" s="452" t="s">
        <v>964</v>
      </c>
    </row>
    <row r="70" spans="2:12" ht="18" customHeight="1">
      <c r="B70" s="284"/>
      <c r="C70" s="261" t="s">
        <v>445</v>
      </c>
      <c r="D70" s="393" t="s">
        <v>97</v>
      </c>
      <c r="E70" s="394" t="s">
        <v>72</v>
      </c>
      <c r="F70" s="184" t="s">
        <v>682</v>
      </c>
      <c r="G70" s="264" t="s">
        <v>253</v>
      </c>
      <c r="H70" s="265">
        <v>2</v>
      </c>
      <c r="I70" s="265" t="s">
        <v>27</v>
      </c>
      <c r="J70" s="267">
        <v>218</v>
      </c>
      <c r="K70" s="434" t="s">
        <v>960</v>
      </c>
      <c r="L70" s="452" t="s">
        <v>915</v>
      </c>
    </row>
    <row r="71" spans="2:12" ht="18" customHeight="1">
      <c r="B71" s="284"/>
      <c r="C71" s="261" t="s">
        <v>448</v>
      </c>
      <c r="D71" s="393" t="s">
        <v>65</v>
      </c>
      <c r="E71" s="394" t="s">
        <v>75</v>
      </c>
      <c r="F71" s="184" t="s">
        <v>686</v>
      </c>
      <c r="G71" s="264" t="s">
        <v>250</v>
      </c>
      <c r="H71" s="265">
        <v>2</v>
      </c>
      <c r="I71" s="265" t="s">
        <v>27</v>
      </c>
      <c r="J71" s="267">
        <v>1508</v>
      </c>
      <c r="K71" s="434" t="s">
        <v>965</v>
      </c>
      <c r="L71" s="452" t="s">
        <v>966</v>
      </c>
    </row>
    <row r="72" spans="2:12" ht="18" customHeight="1">
      <c r="B72" s="284"/>
      <c r="C72" s="261" t="s">
        <v>449</v>
      </c>
      <c r="D72" s="393" t="s">
        <v>65</v>
      </c>
      <c r="E72" s="394" t="s">
        <v>76</v>
      </c>
      <c r="F72" s="184" t="s">
        <v>687</v>
      </c>
      <c r="G72" s="264" t="s">
        <v>251</v>
      </c>
      <c r="H72" s="265">
        <v>2</v>
      </c>
      <c r="I72" s="265" t="s">
        <v>25</v>
      </c>
      <c r="J72" s="267">
        <v>946</v>
      </c>
      <c r="K72" s="434" t="s">
        <v>967</v>
      </c>
      <c r="L72" s="452" t="s">
        <v>968</v>
      </c>
    </row>
    <row r="73" spans="2:12" ht="18" customHeight="1">
      <c r="B73" s="284"/>
      <c r="C73" s="261" t="s">
        <v>449</v>
      </c>
      <c r="D73" s="393" t="s">
        <v>65</v>
      </c>
      <c r="E73" s="394" t="s">
        <v>76</v>
      </c>
      <c r="F73" s="184" t="s">
        <v>553</v>
      </c>
      <c r="G73" s="264" t="s">
        <v>145</v>
      </c>
      <c r="H73" s="265">
        <v>2</v>
      </c>
      <c r="I73" s="265" t="s">
        <v>27</v>
      </c>
      <c r="J73" s="267">
        <v>161</v>
      </c>
      <c r="K73" s="434" t="s">
        <v>969</v>
      </c>
      <c r="L73" s="452" t="s">
        <v>970</v>
      </c>
    </row>
    <row r="74" spans="2:12" ht="18" customHeight="1">
      <c r="B74" s="239"/>
      <c r="C74" s="288" t="s">
        <v>449</v>
      </c>
      <c r="D74" s="405" t="s">
        <v>65</v>
      </c>
      <c r="E74" s="406" t="s">
        <v>76</v>
      </c>
      <c r="F74" s="275" t="s">
        <v>688</v>
      </c>
      <c r="G74" s="291" t="s">
        <v>252</v>
      </c>
      <c r="H74" s="292">
        <v>2</v>
      </c>
      <c r="I74" s="292" t="s">
        <v>27</v>
      </c>
      <c r="J74" s="279">
        <v>161</v>
      </c>
      <c r="K74" s="435" t="s">
        <v>971</v>
      </c>
      <c r="L74" s="453" t="s">
        <v>972</v>
      </c>
    </row>
    <row r="75" spans="2:12" ht="15.75">
      <c r="B75" s="498" t="s">
        <v>1161</v>
      </c>
      <c r="C75" s="499"/>
      <c r="D75" s="499"/>
      <c r="E75" s="499"/>
      <c r="F75" s="499"/>
      <c r="G75" s="500"/>
      <c r="H75" s="501"/>
      <c r="I75" s="501"/>
      <c r="J75" s="501"/>
      <c r="K75" s="363"/>
      <c r="L75" s="363"/>
    </row>
    <row r="76" spans="2:12" ht="15.75">
      <c r="B76" s="498"/>
      <c r="C76" s="363"/>
      <c r="D76" s="363"/>
      <c r="E76" s="363"/>
      <c r="F76" s="363"/>
      <c r="G76" s="363"/>
      <c r="H76" s="498"/>
      <c r="I76" s="363"/>
      <c r="J76" s="363"/>
      <c r="K76" s="363"/>
      <c r="L76" s="363"/>
    </row>
    <row r="77" spans="2:12" ht="15.75">
      <c r="B77" s="500"/>
      <c r="C77" s="363"/>
      <c r="D77" s="363"/>
      <c r="E77" s="363"/>
      <c r="F77" s="363"/>
      <c r="G77" s="363"/>
      <c r="H77" s="363"/>
      <c r="I77" s="363"/>
      <c r="J77" s="363"/>
      <c r="K77" s="363"/>
      <c r="L77" s="363"/>
    </row>
    <row r="78" spans="2:12" ht="15.75">
      <c r="B78" s="324" t="s">
        <v>1171</v>
      </c>
      <c r="C78" s="324"/>
      <c r="D78" s="324"/>
      <c r="E78" s="324"/>
      <c r="F78" s="324"/>
      <c r="G78" s="324"/>
      <c r="H78" s="324"/>
      <c r="I78" s="324"/>
      <c r="J78" s="324"/>
      <c r="K78" s="324"/>
      <c r="L78" s="324"/>
    </row>
    <row r="79" spans="2:12" ht="15.75">
      <c r="B79" s="385" t="s">
        <v>1163</v>
      </c>
      <c r="C79" s="385"/>
      <c r="D79" s="385"/>
      <c r="E79" s="385"/>
      <c r="F79" s="385"/>
      <c r="G79" s="385"/>
      <c r="H79" s="385"/>
      <c r="I79" s="385"/>
      <c r="J79" s="385"/>
      <c r="K79" s="385"/>
      <c r="L79" s="385"/>
    </row>
    <row r="80" spans="2:12" ht="24" customHeight="1">
      <c r="B80" s="232" t="s">
        <v>117</v>
      </c>
      <c r="C80" s="233" t="s">
        <v>420</v>
      </c>
      <c r="D80" s="234" t="s">
        <v>1140</v>
      </c>
      <c r="E80" s="234" t="s">
        <v>1141</v>
      </c>
      <c r="F80" s="234" t="s">
        <v>1165</v>
      </c>
      <c r="G80" s="235" t="s">
        <v>1142</v>
      </c>
      <c r="H80" s="236" t="s">
        <v>415</v>
      </c>
      <c r="I80" s="234" t="s">
        <v>416</v>
      </c>
      <c r="J80" s="234" t="s">
        <v>1166</v>
      </c>
      <c r="K80" s="237" t="s">
        <v>881</v>
      </c>
      <c r="L80" s="237" t="s">
        <v>882</v>
      </c>
    </row>
    <row r="81" spans="2:12" ht="34.5" customHeight="1">
      <c r="B81" s="238"/>
      <c r="C81" s="325"/>
      <c r="D81" s="325"/>
      <c r="E81" s="325"/>
      <c r="F81" s="239"/>
      <c r="G81" s="240"/>
      <c r="H81" s="241"/>
      <c r="I81" s="239"/>
      <c r="J81" s="239"/>
      <c r="K81" s="242"/>
      <c r="L81" s="242"/>
    </row>
    <row r="82" spans="2:12" ht="15.75">
      <c r="B82" s="234" t="s">
        <v>818</v>
      </c>
      <c r="C82" s="287" t="s">
        <v>450</v>
      </c>
      <c r="D82" s="387" t="s">
        <v>65</v>
      </c>
      <c r="E82" s="454" t="s">
        <v>77</v>
      </c>
      <c r="F82" s="184" t="s">
        <v>689</v>
      </c>
      <c r="G82" s="297" t="s">
        <v>279</v>
      </c>
      <c r="H82" s="298">
        <v>5</v>
      </c>
      <c r="I82" s="298" t="s">
        <v>24</v>
      </c>
      <c r="J82" s="258">
        <v>35934</v>
      </c>
      <c r="K82" s="455" t="s">
        <v>938</v>
      </c>
      <c r="L82" s="428" t="s">
        <v>973</v>
      </c>
    </row>
    <row r="83" spans="2:12" ht="15.75">
      <c r="B83" s="284"/>
      <c r="C83" s="261" t="s">
        <v>450</v>
      </c>
      <c r="D83" s="393" t="s">
        <v>65</v>
      </c>
      <c r="E83" s="398" t="s">
        <v>77</v>
      </c>
      <c r="F83" s="184" t="s">
        <v>690</v>
      </c>
      <c r="G83" s="264" t="s">
        <v>280</v>
      </c>
      <c r="H83" s="265">
        <v>5</v>
      </c>
      <c r="I83" s="265" t="s">
        <v>25</v>
      </c>
      <c r="J83" s="267">
        <v>8957</v>
      </c>
      <c r="K83" s="456" t="s">
        <v>944</v>
      </c>
      <c r="L83" s="424" t="s">
        <v>974</v>
      </c>
    </row>
    <row r="84" spans="2:12" ht="15.75">
      <c r="B84" s="284"/>
      <c r="C84" s="287" t="s">
        <v>450</v>
      </c>
      <c r="D84" s="393" t="s">
        <v>65</v>
      </c>
      <c r="E84" s="398" t="s">
        <v>77</v>
      </c>
      <c r="F84" s="184" t="s">
        <v>691</v>
      </c>
      <c r="G84" s="264" t="s">
        <v>419</v>
      </c>
      <c r="H84" s="265">
        <v>5</v>
      </c>
      <c r="I84" s="265" t="s">
        <v>24</v>
      </c>
      <c r="J84" s="267">
        <v>13848</v>
      </c>
      <c r="K84" s="456" t="s">
        <v>975</v>
      </c>
      <c r="L84" s="424" t="s">
        <v>976</v>
      </c>
    </row>
    <row r="85" spans="2:12" ht="15.75">
      <c r="B85" s="284"/>
      <c r="C85" s="287" t="s">
        <v>450</v>
      </c>
      <c r="D85" s="393" t="s">
        <v>65</v>
      </c>
      <c r="E85" s="398" t="s">
        <v>77</v>
      </c>
      <c r="F85" s="184" t="s">
        <v>692</v>
      </c>
      <c r="G85" s="264" t="s">
        <v>281</v>
      </c>
      <c r="H85" s="265">
        <v>5</v>
      </c>
      <c r="I85" s="265" t="s">
        <v>25</v>
      </c>
      <c r="J85" s="267">
        <v>7331</v>
      </c>
      <c r="K85" s="456" t="s">
        <v>944</v>
      </c>
      <c r="L85" s="424" t="s">
        <v>974</v>
      </c>
    </row>
    <row r="86" spans="2:12" ht="15.75">
      <c r="B86" s="284"/>
      <c r="C86" s="287" t="s">
        <v>450</v>
      </c>
      <c r="D86" s="393" t="s">
        <v>65</v>
      </c>
      <c r="E86" s="398" t="s">
        <v>77</v>
      </c>
      <c r="F86" s="184" t="s">
        <v>693</v>
      </c>
      <c r="G86" s="264" t="s">
        <v>282</v>
      </c>
      <c r="H86" s="265">
        <v>5</v>
      </c>
      <c r="I86" s="265" t="s">
        <v>25</v>
      </c>
      <c r="J86" s="267">
        <v>5700</v>
      </c>
      <c r="K86" s="456" t="s">
        <v>944</v>
      </c>
      <c r="L86" s="424" t="s">
        <v>974</v>
      </c>
    </row>
    <row r="87" spans="2:12" ht="15.75">
      <c r="B87" s="239"/>
      <c r="C87" s="288" t="s">
        <v>450</v>
      </c>
      <c r="D87" s="405" t="s">
        <v>65</v>
      </c>
      <c r="E87" s="457" t="s">
        <v>77</v>
      </c>
      <c r="F87" s="275" t="s">
        <v>694</v>
      </c>
      <c r="G87" s="291" t="s">
        <v>283</v>
      </c>
      <c r="H87" s="292">
        <v>5</v>
      </c>
      <c r="I87" s="292" t="s">
        <v>25</v>
      </c>
      <c r="J87" s="279">
        <v>9775</v>
      </c>
      <c r="K87" s="458" t="s">
        <v>977</v>
      </c>
      <c r="L87" s="412" t="s">
        <v>978</v>
      </c>
    </row>
    <row r="88" spans="2:12" ht="15.75">
      <c r="B88" s="234" t="s">
        <v>819</v>
      </c>
      <c r="C88" s="287" t="s">
        <v>451</v>
      </c>
      <c r="D88" s="387" t="s">
        <v>65</v>
      </c>
      <c r="E88" s="454" t="s">
        <v>80</v>
      </c>
      <c r="F88" s="184" t="s">
        <v>695</v>
      </c>
      <c r="G88" s="297" t="s">
        <v>287</v>
      </c>
      <c r="H88" s="298">
        <v>5</v>
      </c>
      <c r="I88" s="298" t="s">
        <v>26</v>
      </c>
      <c r="J88" s="431">
        <v>22720</v>
      </c>
      <c r="K88" s="432" t="s">
        <v>979</v>
      </c>
      <c r="L88" s="459" t="s">
        <v>980</v>
      </c>
    </row>
    <row r="89" spans="2:12" ht="15.75">
      <c r="B89" s="284"/>
      <c r="C89" s="261" t="s">
        <v>451</v>
      </c>
      <c r="D89" s="393" t="s">
        <v>65</v>
      </c>
      <c r="E89" s="398" t="s">
        <v>80</v>
      </c>
      <c r="F89" s="184" t="s">
        <v>696</v>
      </c>
      <c r="G89" s="264" t="s">
        <v>288</v>
      </c>
      <c r="H89" s="265">
        <v>5</v>
      </c>
      <c r="I89" s="265" t="s">
        <v>25</v>
      </c>
      <c r="J89" s="267">
        <v>3699</v>
      </c>
      <c r="K89" s="434" t="s">
        <v>933</v>
      </c>
      <c r="L89" s="401" t="s">
        <v>934</v>
      </c>
    </row>
    <row r="90" spans="2:12" ht="15.75">
      <c r="B90" s="239"/>
      <c r="C90" s="460" t="s">
        <v>451</v>
      </c>
      <c r="D90" s="414" t="s">
        <v>65</v>
      </c>
      <c r="E90" s="461" t="s">
        <v>80</v>
      </c>
      <c r="F90" s="188" t="s">
        <v>697</v>
      </c>
      <c r="G90" s="276" t="s">
        <v>149</v>
      </c>
      <c r="H90" s="277">
        <v>5</v>
      </c>
      <c r="I90" s="277" t="s">
        <v>25</v>
      </c>
      <c r="J90" s="279">
        <v>7923</v>
      </c>
      <c r="K90" s="435" t="s">
        <v>975</v>
      </c>
      <c r="L90" s="436" t="s">
        <v>981</v>
      </c>
    </row>
    <row r="91" spans="2:12" ht="15.75">
      <c r="B91" s="234" t="s">
        <v>820</v>
      </c>
      <c r="C91" s="252" t="s">
        <v>451</v>
      </c>
      <c r="D91" s="421" t="s">
        <v>65</v>
      </c>
      <c r="E91" s="462" t="s">
        <v>80</v>
      </c>
      <c r="F91" s="184" t="s">
        <v>698</v>
      </c>
      <c r="G91" s="255" t="s">
        <v>289</v>
      </c>
      <c r="H91" s="256">
        <v>5</v>
      </c>
      <c r="I91" s="256" t="s">
        <v>24</v>
      </c>
      <c r="J91" s="431">
        <v>13739</v>
      </c>
      <c r="K91" s="437" t="s">
        <v>979</v>
      </c>
      <c r="L91" s="438" t="s">
        <v>973</v>
      </c>
    </row>
    <row r="92" spans="2:12" ht="15.75">
      <c r="B92" s="284"/>
      <c r="C92" s="261" t="s">
        <v>451</v>
      </c>
      <c r="D92" s="393" t="s">
        <v>65</v>
      </c>
      <c r="E92" s="398" t="s">
        <v>80</v>
      </c>
      <c r="F92" s="184" t="s">
        <v>699</v>
      </c>
      <c r="G92" s="264" t="s">
        <v>290</v>
      </c>
      <c r="H92" s="265">
        <v>5</v>
      </c>
      <c r="I92" s="265" t="s">
        <v>25</v>
      </c>
      <c r="J92" s="267">
        <v>3173</v>
      </c>
      <c r="K92" s="429" t="s">
        <v>975</v>
      </c>
      <c r="L92" s="424" t="s">
        <v>982</v>
      </c>
    </row>
    <row r="93" spans="2:12" ht="15.75">
      <c r="B93" s="239"/>
      <c r="C93" s="288" t="s">
        <v>451</v>
      </c>
      <c r="D93" s="405" t="s">
        <v>65</v>
      </c>
      <c r="E93" s="457" t="s">
        <v>80</v>
      </c>
      <c r="F93" s="188" t="s">
        <v>700</v>
      </c>
      <c r="G93" s="291" t="s">
        <v>306</v>
      </c>
      <c r="H93" s="292">
        <v>5</v>
      </c>
      <c r="I93" s="292" t="s">
        <v>25</v>
      </c>
      <c r="J93" s="279">
        <v>1583</v>
      </c>
      <c r="K93" s="430" t="s">
        <v>983</v>
      </c>
      <c r="L93" s="412" t="s">
        <v>984</v>
      </c>
    </row>
    <row r="94" spans="2:12" ht="15.75">
      <c r="B94" s="234" t="s">
        <v>821</v>
      </c>
      <c r="C94" s="287" t="s">
        <v>452</v>
      </c>
      <c r="D94" s="387" t="s">
        <v>65</v>
      </c>
      <c r="E94" s="454" t="s">
        <v>81</v>
      </c>
      <c r="F94" s="184" t="s">
        <v>701</v>
      </c>
      <c r="G94" s="297" t="s">
        <v>291</v>
      </c>
      <c r="H94" s="298">
        <v>5</v>
      </c>
      <c r="I94" s="298" t="s">
        <v>24</v>
      </c>
      <c r="J94" s="431">
        <v>18188</v>
      </c>
      <c r="K94" s="463" t="s">
        <v>985</v>
      </c>
      <c r="L94" s="464" t="s">
        <v>986</v>
      </c>
    </row>
    <row r="95" spans="2:12" ht="15.75">
      <c r="B95" s="284"/>
      <c r="C95" s="261" t="s">
        <v>452</v>
      </c>
      <c r="D95" s="393" t="s">
        <v>65</v>
      </c>
      <c r="E95" s="398" t="s">
        <v>81</v>
      </c>
      <c r="F95" s="184" t="s">
        <v>702</v>
      </c>
      <c r="G95" s="264" t="s">
        <v>292</v>
      </c>
      <c r="H95" s="265">
        <v>5</v>
      </c>
      <c r="I95" s="265" t="s">
        <v>25</v>
      </c>
      <c r="J95" s="267">
        <v>2949</v>
      </c>
      <c r="K95" s="465" t="s">
        <v>987</v>
      </c>
      <c r="L95" s="424" t="s">
        <v>937</v>
      </c>
    </row>
    <row r="96" spans="2:12" ht="15.75">
      <c r="B96" s="284"/>
      <c r="C96" s="287" t="s">
        <v>452</v>
      </c>
      <c r="D96" s="393" t="s">
        <v>65</v>
      </c>
      <c r="E96" s="398" t="s">
        <v>81</v>
      </c>
      <c r="F96" s="184" t="s">
        <v>703</v>
      </c>
      <c r="G96" s="264" t="s">
        <v>293</v>
      </c>
      <c r="H96" s="265">
        <v>5</v>
      </c>
      <c r="I96" s="265" t="s">
        <v>25</v>
      </c>
      <c r="J96" s="267">
        <v>2949</v>
      </c>
      <c r="K96" s="434" t="s">
        <v>923</v>
      </c>
      <c r="L96" s="466" t="s">
        <v>946</v>
      </c>
    </row>
    <row r="97" spans="2:12" ht="15.75">
      <c r="B97" s="284"/>
      <c r="C97" s="287" t="s">
        <v>452</v>
      </c>
      <c r="D97" s="393" t="s">
        <v>65</v>
      </c>
      <c r="E97" s="398" t="s">
        <v>81</v>
      </c>
      <c r="F97" s="184" t="s">
        <v>705</v>
      </c>
      <c r="G97" s="264" t="s">
        <v>294</v>
      </c>
      <c r="H97" s="265">
        <v>5</v>
      </c>
      <c r="I97" s="265" t="s">
        <v>24</v>
      </c>
      <c r="J97" s="267">
        <v>18192</v>
      </c>
      <c r="K97" s="465" t="s">
        <v>988</v>
      </c>
      <c r="L97" s="466" t="s">
        <v>926</v>
      </c>
    </row>
    <row r="98" spans="2:12" ht="15.75">
      <c r="B98" s="239"/>
      <c r="C98" s="460" t="s">
        <v>452</v>
      </c>
      <c r="D98" s="414" t="s">
        <v>65</v>
      </c>
      <c r="E98" s="461" t="s">
        <v>81</v>
      </c>
      <c r="F98" s="275" t="s">
        <v>704</v>
      </c>
      <c r="G98" s="276" t="s">
        <v>295</v>
      </c>
      <c r="H98" s="277">
        <v>5</v>
      </c>
      <c r="I98" s="277" t="s">
        <v>25</v>
      </c>
      <c r="J98" s="279">
        <v>6882</v>
      </c>
      <c r="K98" s="467" t="s">
        <v>938</v>
      </c>
      <c r="L98" s="468" t="s">
        <v>989</v>
      </c>
    </row>
    <row r="99" spans="2:12" ht="15.75">
      <c r="B99" s="234" t="s">
        <v>822</v>
      </c>
      <c r="C99" s="252" t="s">
        <v>453</v>
      </c>
      <c r="D99" s="421" t="s">
        <v>65</v>
      </c>
      <c r="E99" s="462" t="s">
        <v>82</v>
      </c>
      <c r="F99" s="399" t="s">
        <v>706</v>
      </c>
      <c r="G99" s="255" t="s">
        <v>296</v>
      </c>
      <c r="H99" s="256">
        <v>4</v>
      </c>
      <c r="I99" s="256" t="s">
        <v>24</v>
      </c>
      <c r="J99" s="431">
        <v>22184</v>
      </c>
      <c r="K99" s="437" t="s">
        <v>990</v>
      </c>
      <c r="L99" s="404" t="s">
        <v>991</v>
      </c>
    </row>
    <row r="100" spans="2:12" ht="15.75">
      <c r="B100" s="284"/>
      <c r="C100" s="469" t="s">
        <v>453</v>
      </c>
      <c r="D100" s="393" t="s">
        <v>65</v>
      </c>
      <c r="E100" s="398" t="s">
        <v>82</v>
      </c>
      <c r="F100" s="184" t="s">
        <v>707</v>
      </c>
      <c r="G100" s="264" t="s">
        <v>297</v>
      </c>
      <c r="H100" s="265">
        <v>4</v>
      </c>
      <c r="I100" s="470" t="s">
        <v>24</v>
      </c>
      <c r="J100" s="267">
        <v>7484</v>
      </c>
      <c r="K100" s="434" t="s">
        <v>941</v>
      </c>
      <c r="L100" s="424" t="s">
        <v>992</v>
      </c>
    </row>
    <row r="101" spans="2:12" ht="15.75">
      <c r="B101" s="284"/>
      <c r="C101" s="261" t="s">
        <v>453</v>
      </c>
      <c r="D101" s="393" t="s">
        <v>65</v>
      </c>
      <c r="E101" s="398" t="s">
        <v>82</v>
      </c>
      <c r="F101" s="184" t="s">
        <v>708</v>
      </c>
      <c r="G101" s="264" t="s">
        <v>298</v>
      </c>
      <c r="H101" s="265">
        <v>4</v>
      </c>
      <c r="I101" s="265" t="s">
        <v>25</v>
      </c>
      <c r="J101" s="267">
        <v>7484</v>
      </c>
      <c r="K101" s="434" t="s">
        <v>933</v>
      </c>
      <c r="L101" s="424" t="s">
        <v>976</v>
      </c>
    </row>
    <row r="102" spans="2:12" ht="15.75">
      <c r="B102" s="239"/>
      <c r="C102" s="460" t="s">
        <v>453</v>
      </c>
      <c r="D102" s="405" t="s">
        <v>65</v>
      </c>
      <c r="E102" s="457" t="s">
        <v>82</v>
      </c>
      <c r="F102" s="275" t="s">
        <v>709</v>
      </c>
      <c r="G102" s="291" t="s">
        <v>299</v>
      </c>
      <c r="H102" s="292">
        <v>4</v>
      </c>
      <c r="I102" s="292" t="s">
        <v>25</v>
      </c>
      <c r="J102" s="279">
        <v>7484</v>
      </c>
      <c r="K102" s="435" t="s">
        <v>942</v>
      </c>
      <c r="L102" s="412" t="s">
        <v>937</v>
      </c>
    </row>
    <row r="103" spans="2:12" ht="15.75">
      <c r="B103" s="234" t="s">
        <v>823</v>
      </c>
      <c r="C103" s="252" t="s">
        <v>453</v>
      </c>
      <c r="D103" s="387" t="s">
        <v>65</v>
      </c>
      <c r="E103" s="454" t="s">
        <v>82</v>
      </c>
      <c r="F103" s="184" t="s">
        <v>710</v>
      </c>
      <c r="G103" s="297" t="s">
        <v>300</v>
      </c>
      <c r="H103" s="298">
        <v>4</v>
      </c>
      <c r="I103" s="298" t="s">
        <v>26</v>
      </c>
      <c r="J103" s="431">
        <v>18704</v>
      </c>
      <c r="K103" s="471" t="s">
        <v>938</v>
      </c>
      <c r="L103" s="451" t="s">
        <v>989</v>
      </c>
    </row>
    <row r="104" spans="2:12" ht="15.75">
      <c r="B104" s="284"/>
      <c r="C104" s="261" t="s">
        <v>453</v>
      </c>
      <c r="D104" s="393" t="s">
        <v>65</v>
      </c>
      <c r="E104" s="398" t="s">
        <v>82</v>
      </c>
      <c r="F104" s="184" t="s">
        <v>711</v>
      </c>
      <c r="G104" s="264" t="s">
        <v>301</v>
      </c>
      <c r="H104" s="265">
        <v>4</v>
      </c>
      <c r="I104" s="470" t="s">
        <v>24</v>
      </c>
      <c r="J104" s="267">
        <v>14966</v>
      </c>
      <c r="K104" s="434" t="s">
        <v>993</v>
      </c>
      <c r="L104" s="452" t="s">
        <v>986</v>
      </c>
    </row>
    <row r="105" spans="2:12" ht="15.75">
      <c r="B105" s="284"/>
      <c r="C105" s="261" t="s">
        <v>453</v>
      </c>
      <c r="D105" s="393" t="s">
        <v>65</v>
      </c>
      <c r="E105" s="398" t="s">
        <v>82</v>
      </c>
      <c r="F105" s="184" t="s">
        <v>712</v>
      </c>
      <c r="G105" s="375" t="s">
        <v>841</v>
      </c>
      <c r="H105" s="265">
        <v>4</v>
      </c>
      <c r="I105" s="265" t="s">
        <v>25</v>
      </c>
      <c r="J105" s="267">
        <v>7484</v>
      </c>
      <c r="K105" s="434" t="s">
        <v>979</v>
      </c>
      <c r="L105" s="452" t="s">
        <v>994</v>
      </c>
    </row>
    <row r="106" spans="2:12" ht="15.75">
      <c r="B106" s="239"/>
      <c r="C106" s="288" t="s">
        <v>453</v>
      </c>
      <c r="D106" s="414" t="s">
        <v>65</v>
      </c>
      <c r="E106" s="461" t="s">
        <v>82</v>
      </c>
      <c r="F106" s="275" t="s">
        <v>713</v>
      </c>
      <c r="G106" s="472" t="s">
        <v>842</v>
      </c>
      <c r="H106" s="277">
        <v>4</v>
      </c>
      <c r="I106" s="277" t="s">
        <v>25</v>
      </c>
      <c r="J106" s="279">
        <v>6236</v>
      </c>
      <c r="K106" s="435" t="s">
        <v>995</v>
      </c>
      <c r="L106" s="412" t="s">
        <v>937</v>
      </c>
    </row>
    <row r="107" spans="2:12" ht="15.75">
      <c r="B107" s="234" t="s">
        <v>824</v>
      </c>
      <c r="C107" s="261" t="s">
        <v>453</v>
      </c>
      <c r="D107" s="421" t="s">
        <v>65</v>
      </c>
      <c r="E107" s="462" t="s">
        <v>82</v>
      </c>
      <c r="F107" s="184" t="s">
        <v>714</v>
      </c>
      <c r="G107" s="255" t="s">
        <v>302</v>
      </c>
      <c r="H107" s="256">
        <v>4</v>
      </c>
      <c r="I107" s="256" t="s">
        <v>24</v>
      </c>
      <c r="J107" s="431">
        <v>12473</v>
      </c>
      <c r="K107" s="437" t="s">
        <v>996</v>
      </c>
      <c r="L107" s="473" t="s">
        <v>997</v>
      </c>
    </row>
    <row r="108" spans="2:12" ht="15.75">
      <c r="B108" s="284"/>
      <c r="C108" s="261" t="s">
        <v>453</v>
      </c>
      <c r="D108" s="393" t="s">
        <v>65</v>
      </c>
      <c r="E108" s="398" t="s">
        <v>82</v>
      </c>
      <c r="F108" s="184" t="s">
        <v>715</v>
      </c>
      <c r="G108" s="264" t="s">
        <v>303</v>
      </c>
      <c r="H108" s="265">
        <v>4</v>
      </c>
      <c r="I108" s="265" t="s">
        <v>24</v>
      </c>
      <c r="J108" s="267">
        <v>7484</v>
      </c>
      <c r="K108" s="429" t="s">
        <v>998</v>
      </c>
      <c r="L108" s="474" t="s">
        <v>986</v>
      </c>
    </row>
    <row r="109" spans="2:12" ht="15.75">
      <c r="B109" s="284"/>
      <c r="C109" s="261" t="s">
        <v>453</v>
      </c>
      <c r="D109" s="393" t="s">
        <v>65</v>
      </c>
      <c r="E109" s="398" t="s">
        <v>82</v>
      </c>
      <c r="F109" s="184" t="s">
        <v>716</v>
      </c>
      <c r="G109" s="264" t="s">
        <v>304</v>
      </c>
      <c r="H109" s="265">
        <v>4</v>
      </c>
      <c r="I109" s="265" t="s">
        <v>25</v>
      </c>
      <c r="J109" s="267">
        <v>2741</v>
      </c>
      <c r="K109" s="429" t="s">
        <v>999</v>
      </c>
      <c r="L109" s="474" t="s">
        <v>1000</v>
      </c>
    </row>
    <row r="110" spans="2:12" ht="15.75">
      <c r="B110" s="284"/>
      <c r="C110" s="261" t="s">
        <v>453</v>
      </c>
      <c r="D110" s="393" t="s">
        <v>65</v>
      </c>
      <c r="E110" s="398" t="s">
        <v>82</v>
      </c>
      <c r="F110" s="184" t="s">
        <v>717</v>
      </c>
      <c r="G110" s="264" t="s">
        <v>305</v>
      </c>
      <c r="H110" s="265">
        <v>4</v>
      </c>
      <c r="I110" s="265" t="s">
        <v>25</v>
      </c>
      <c r="J110" s="267">
        <v>5611</v>
      </c>
      <c r="K110" s="434" t="s">
        <v>995</v>
      </c>
      <c r="L110" s="474" t="s">
        <v>1001</v>
      </c>
    </row>
    <row r="111" spans="2:12" ht="15.75">
      <c r="B111" s="239"/>
      <c r="C111" s="261" t="s">
        <v>453</v>
      </c>
      <c r="D111" s="405" t="s">
        <v>65</v>
      </c>
      <c r="E111" s="457" t="s">
        <v>82</v>
      </c>
      <c r="F111" s="188" t="s">
        <v>718</v>
      </c>
      <c r="G111" s="291" t="s">
        <v>307</v>
      </c>
      <c r="H111" s="292">
        <v>4</v>
      </c>
      <c r="I111" s="292" t="s">
        <v>25</v>
      </c>
      <c r="J111" s="279">
        <v>4366</v>
      </c>
      <c r="K111" s="430" t="s">
        <v>1002</v>
      </c>
      <c r="L111" s="475" t="s">
        <v>1003</v>
      </c>
    </row>
    <row r="112" spans="2:12" ht="15.75">
      <c r="B112" s="234" t="s">
        <v>825</v>
      </c>
      <c r="C112" s="252" t="s">
        <v>454</v>
      </c>
      <c r="D112" s="421" t="s">
        <v>65</v>
      </c>
      <c r="E112" s="462" t="s">
        <v>78</v>
      </c>
      <c r="F112" s="399" t="s">
        <v>719</v>
      </c>
      <c r="G112" s="255" t="s">
        <v>284</v>
      </c>
      <c r="H112" s="256">
        <v>3</v>
      </c>
      <c r="I112" s="256" t="s">
        <v>24</v>
      </c>
      <c r="J112" s="431">
        <v>2335</v>
      </c>
      <c r="K112" s="471" t="s">
        <v>1004</v>
      </c>
      <c r="L112" s="473" t="s">
        <v>1005</v>
      </c>
    </row>
    <row r="113" spans="2:12" ht="15.75">
      <c r="B113" s="284"/>
      <c r="C113" s="287" t="s">
        <v>454</v>
      </c>
      <c r="D113" s="393" t="s">
        <v>65</v>
      </c>
      <c r="E113" s="398" t="s">
        <v>78</v>
      </c>
      <c r="F113" s="184" t="s">
        <v>720</v>
      </c>
      <c r="G113" s="264" t="s">
        <v>215</v>
      </c>
      <c r="H113" s="265">
        <v>3</v>
      </c>
      <c r="I113" s="265" t="s">
        <v>27</v>
      </c>
      <c r="J113" s="267">
        <v>584</v>
      </c>
      <c r="K113" s="476" t="s">
        <v>1006</v>
      </c>
      <c r="L113" s="474" t="s">
        <v>1007</v>
      </c>
    </row>
    <row r="114" spans="2:12" ht="15.75">
      <c r="B114" s="284"/>
      <c r="C114" s="261" t="s">
        <v>455</v>
      </c>
      <c r="D114" s="393" t="s">
        <v>65</v>
      </c>
      <c r="E114" s="398" t="s">
        <v>79</v>
      </c>
      <c r="F114" s="184" t="s">
        <v>721</v>
      </c>
      <c r="G114" s="264" t="s">
        <v>285</v>
      </c>
      <c r="H114" s="265">
        <v>2</v>
      </c>
      <c r="I114" s="265" t="s">
        <v>25</v>
      </c>
      <c r="J114" s="267">
        <v>1748</v>
      </c>
      <c r="K114" s="476" t="s">
        <v>1008</v>
      </c>
      <c r="L114" s="474" t="s">
        <v>1009</v>
      </c>
    </row>
    <row r="115" spans="2:12" ht="15.75">
      <c r="B115" s="239"/>
      <c r="C115" s="288" t="s">
        <v>455</v>
      </c>
      <c r="D115" s="405" t="s">
        <v>65</v>
      </c>
      <c r="E115" s="457" t="s">
        <v>79</v>
      </c>
      <c r="F115" s="275" t="s">
        <v>722</v>
      </c>
      <c r="G115" s="291" t="s">
        <v>286</v>
      </c>
      <c r="H115" s="292">
        <v>3</v>
      </c>
      <c r="I115" s="292" t="s">
        <v>27</v>
      </c>
      <c r="J115" s="279">
        <v>439</v>
      </c>
      <c r="K115" s="477" t="s">
        <v>1010</v>
      </c>
      <c r="L115" s="475" t="s">
        <v>1011</v>
      </c>
    </row>
    <row r="116" spans="2:12" ht="15.75">
      <c r="B116" s="234" t="s">
        <v>826</v>
      </c>
      <c r="C116" s="252" t="s">
        <v>456</v>
      </c>
      <c r="D116" s="253" t="s">
        <v>65</v>
      </c>
      <c r="E116" s="253" t="s">
        <v>83</v>
      </c>
      <c r="F116" s="184" t="s">
        <v>723</v>
      </c>
      <c r="G116" s="255" t="s">
        <v>308</v>
      </c>
      <c r="H116" s="256">
        <v>3</v>
      </c>
      <c r="I116" s="256" t="s">
        <v>24</v>
      </c>
      <c r="J116" s="390">
        <v>8947</v>
      </c>
      <c r="K116" s="478" t="s">
        <v>923</v>
      </c>
      <c r="L116" s="450" t="s">
        <v>945</v>
      </c>
    </row>
    <row r="117" spans="2:12" ht="15.75">
      <c r="B117" s="284"/>
      <c r="C117" s="261" t="s">
        <v>457</v>
      </c>
      <c r="D117" s="262" t="s">
        <v>65</v>
      </c>
      <c r="E117" s="262" t="s">
        <v>84</v>
      </c>
      <c r="F117" s="184" t="s">
        <v>724</v>
      </c>
      <c r="G117" s="264" t="s">
        <v>309</v>
      </c>
      <c r="H117" s="265">
        <v>2</v>
      </c>
      <c r="I117" s="265" t="s">
        <v>27</v>
      </c>
      <c r="J117" s="395">
        <v>914</v>
      </c>
      <c r="K117" s="396" t="s">
        <v>990</v>
      </c>
      <c r="L117" s="452" t="s">
        <v>1012</v>
      </c>
    </row>
    <row r="118" spans="2:12" ht="15.75">
      <c r="B118" s="284"/>
      <c r="C118" s="440" t="s">
        <v>457</v>
      </c>
      <c r="D118" s="262" t="s">
        <v>65</v>
      </c>
      <c r="E118" s="262" t="s">
        <v>84</v>
      </c>
      <c r="F118" s="479" t="s">
        <v>843</v>
      </c>
      <c r="G118" s="480" t="s">
        <v>844</v>
      </c>
      <c r="H118" s="265">
        <v>2</v>
      </c>
      <c r="I118" s="265" t="s">
        <v>27</v>
      </c>
      <c r="J118" s="395">
        <v>895</v>
      </c>
      <c r="K118" s="396" t="s">
        <v>1013</v>
      </c>
      <c r="L118" s="452" t="s">
        <v>1014</v>
      </c>
    </row>
    <row r="119" spans="2:12" ht="15.75">
      <c r="B119" s="284"/>
      <c r="C119" s="261" t="s">
        <v>458</v>
      </c>
      <c r="D119" s="262" t="s">
        <v>65</v>
      </c>
      <c r="E119" s="262" t="s">
        <v>89</v>
      </c>
      <c r="F119" s="184" t="s">
        <v>725</v>
      </c>
      <c r="G119" s="264" t="s">
        <v>313</v>
      </c>
      <c r="H119" s="265">
        <v>2</v>
      </c>
      <c r="I119" s="265" t="s">
        <v>27</v>
      </c>
      <c r="J119" s="395">
        <v>310</v>
      </c>
      <c r="K119" s="396" t="s">
        <v>941</v>
      </c>
      <c r="L119" s="452" t="s">
        <v>1015</v>
      </c>
    </row>
    <row r="120" spans="2:12" ht="15.75">
      <c r="B120" s="284"/>
      <c r="C120" s="261" t="s">
        <v>458</v>
      </c>
      <c r="D120" s="262" t="s">
        <v>65</v>
      </c>
      <c r="E120" s="262" t="s">
        <v>89</v>
      </c>
      <c r="F120" s="184" t="s">
        <v>726</v>
      </c>
      <c r="G120" s="264" t="s">
        <v>314</v>
      </c>
      <c r="H120" s="265">
        <v>2</v>
      </c>
      <c r="I120" s="265" t="s">
        <v>27</v>
      </c>
      <c r="J120" s="395">
        <v>246</v>
      </c>
      <c r="K120" s="396" t="s">
        <v>1016</v>
      </c>
      <c r="L120" s="452" t="s">
        <v>1007</v>
      </c>
    </row>
    <row r="121" spans="2:12" ht="15.75">
      <c r="B121" s="284"/>
      <c r="C121" s="261" t="s">
        <v>459</v>
      </c>
      <c r="D121" s="262" t="s">
        <v>65</v>
      </c>
      <c r="E121" s="262" t="s">
        <v>88</v>
      </c>
      <c r="F121" s="184" t="s">
        <v>727</v>
      </c>
      <c r="G121" s="375" t="s">
        <v>857</v>
      </c>
      <c r="H121" s="265">
        <v>3</v>
      </c>
      <c r="I121" s="265" t="s">
        <v>24</v>
      </c>
      <c r="J121" s="395">
        <v>1479</v>
      </c>
      <c r="K121" s="396" t="s">
        <v>923</v>
      </c>
      <c r="L121" s="452" t="s">
        <v>1017</v>
      </c>
    </row>
    <row r="122" spans="2:12" ht="15.75">
      <c r="B122" s="284"/>
      <c r="C122" s="261" t="s">
        <v>460</v>
      </c>
      <c r="D122" s="262" t="s">
        <v>65</v>
      </c>
      <c r="E122" s="262" t="s">
        <v>85</v>
      </c>
      <c r="F122" s="184" t="s">
        <v>729</v>
      </c>
      <c r="G122" s="264" t="s">
        <v>310</v>
      </c>
      <c r="H122" s="265">
        <v>3</v>
      </c>
      <c r="I122" s="265" t="s">
        <v>27</v>
      </c>
      <c r="J122" s="395">
        <v>1361</v>
      </c>
      <c r="K122" s="396" t="s">
        <v>979</v>
      </c>
      <c r="L122" s="452" t="s">
        <v>1018</v>
      </c>
    </row>
    <row r="123" spans="2:12" ht="15.75">
      <c r="B123" s="284"/>
      <c r="C123" s="261" t="s">
        <v>461</v>
      </c>
      <c r="D123" s="262" t="s">
        <v>65</v>
      </c>
      <c r="E123" s="262" t="s">
        <v>86</v>
      </c>
      <c r="F123" s="184" t="s">
        <v>728</v>
      </c>
      <c r="G123" s="264" t="s">
        <v>311</v>
      </c>
      <c r="H123" s="265">
        <v>3</v>
      </c>
      <c r="I123" s="265" t="s">
        <v>25</v>
      </c>
      <c r="J123" s="395">
        <v>4095</v>
      </c>
      <c r="K123" s="396" t="s">
        <v>941</v>
      </c>
      <c r="L123" s="452" t="s">
        <v>1019</v>
      </c>
    </row>
    <row r="124" spans="2:12" ht="15.75">
      <c r="B124" s="239"/>
      <c r="C124" s="322" t="s">
        <v>462</v>
      </c>
      <c r="D124" s="273" t="s">
        <v>65</v>
      </c>
      <c r="E124" s="273" t="s">
        <v>87</v>
      </c>
      <c r="F124" s="275" t="s">
        <v>730</v>
      </c>
      <c r="G124" s="276" t="s">
        <v>312</v>
      </c>
      <c r="H124" s="277">
        <v>2</v>
      </c>
      <c r="I124" s="277" t="s">
        <v>25</v>
      </c>
      <c r="J124" s="407">
        <v>1121</v>
      </c>
      <c r="K124" s="408" t="s">
        <v>975</v>
      </c>
      <c r="L124" s="453" t="s">
        <v>946</v>
      </c>
    </row>
    <row r="125" spans="2:12" ht="15.75">
      <c r="B125" s="234" t="s">
        <v>827</v>
      </c>
      <c r="C125" s="252" t="s">
        <v>463</v>
      </c>
      <c r="D125" s="253" t="s">
        <v>65</v>
      </c>
      <c r="E125" s="253" t="s">
        <v>90</v>
      </c>
      <c r="F125" s="184" t="s">
        <v>731</v>
      </c>
      <c r="G125" s="255" t="s">
        <v>315</v>
      </c>
      <c r="H125" s="256">
        <v>5</v>
      </c>
      <c r="I125" s="256" t="s">
        <v>26</v>
      </c>
      <c r="J125" s="402">
        <v>15434</v>
      </c>
      <c r="K125" s="403" t="s">
        <v>979</v>
      </c>
      <c r="L125" s="481" t="s">
        <v>974</v>
      </c>
    </row>
    <row r="126" spans="2:12" ht="15.75">
      <c r="B126" s="284"/>
      <c r="C126" s="252" t="s">
        <v>463</v>
      </c>
      <c r="D126" s="262" t="s">
        <v>65</v>
      </c>
      <c r="E126" s="262" t="s">
        <v>90</v>
      </c>
      <c r="F126" s="184" t="s">
        <v>732</v>
      </c>
      <c r="G126" s="264" t="s">
        <v>320</v>
      </c>
      <c r="H126" s="265">
        <v>5</v>
      </c>
      <c r="I126" s="265" t="s">
        <v>25</v>
      </c>
      <c r="J126" s="395">
        <v>6272</v>
      </c>
      <c r="K126" s="396" t="s">
        <v>1020</v>
      </c>
      <c r="L126" s="452" t="s">
        <v>1021</v>
      </c>
    </row>
    <row r="127" spans="2:12" ht="15.75">
      <c r="B127" s="284"/>
      <c r="C127" s="261" t="s">
        <v>463</v>
      </c>
      <c r="D127" s="262" t="s">
        <v>65</v>
      </c>
      <c r="E127" s="262" t="s">
        <v>90</v>
      </c>
      <c r="F127" s="184" t="s">
        <v>733</v>
      </c>
      <c r="G127" s="264" t="s">
        <v>318</v>
      </c>
      <c r="H127" s="265">
        <v>5</v>
      </c>
      <c r="I127" s="265" t="s">
        <v>25</v>
      </c>
      <c r="J127" s="395">
        <v>4826</v>
      </c>
      <c r="K127" s="396" t="s">
        <v>1022</v>
      </c>
      <c r="L127" s="452" t="s">
        <v>994</v>
      </c>
    </row>
    <row r="128" spans="2:12" ht="15.75">
      <c r="B128" s="284"/>
      <c r="C128" s="261" t="s">
        <v>463</v>
      </c>
      <c r="D128" s="262" t="s">
        <v>65</v>
      </c>
      <c r="E128" s="262" t="s">
        <v>90</v>
      </c>
      <c r="F128" s="184" t="s">
        <v>734</v>
      </c>
      <c r="G128" s="264" t="s">
        <v>319</v>
      </c>
      <c r="H128" s="265">
        <v>5</v>
      </c>
      <c r="I128" s="265" t="s">
        <v>25</v>
      </c>
      <c r="J128" s="395">
        <v>4343</v>
      </c>
      <c r="K128" s="396" t="s">
        <v>979</v>
      </c>
      <c r="L128" s="452" t="s">
        <v>976</v>
      </c>
    </row>
    <row r="129" spans="2:13" ht="15.75">
      <c r="B129" s="284"/>
      <c r="C129" s="261" t="s">
        <v>463</v>
      </c>
      <c r="D129" s="262" t="s">
        <v>65</v>
      </c>
      <c r="E129" s="262" t="s">
        <v>90</v>
      </c>
      <c r="F129" s="184" t="s">
        <v>735</v>
      </c>
      <c r="G129" s="264" t="s">
        <v>317</v>
      </c>
      <c r="H129" s="265">
        <v>5</v>
      </c>
      <c r="I129" s="265" t="s">
        <v>25</v>
      </c>
      <c r="J129" s="395">
        <v>8201</v>
      </c>
      <c r="K129" s="396" t="s">
        <v>975</v>
      </c>
      <c r="L129" s="452" t="s">
        <v>929</v>
      </c>
    </row>
    <row r="130" spans="2:13" ht="15.75">
      <c r="B130" s="284"/>
      <c r="C130" s="261" t="s">
        <v>463</v>
      </c>
      <c r="D130" s="262" t="s">
        <v>65</v>
      </c>
      <c r="E130" s="262" t="s">
        <v>90</v>
      </c>
      <c r="F130" s="184" t="s">
        <v>736</v>
      </c>
      <c r="G130" s="264" t="s">
        <v>316</v>
      </c>
      <c r="H130" s="265">
        <v>5</v>
      </c>
      <c r="I130" s="265" t="s">
        <v>25</v>
      </c>
      <c r="J130" s="395">
        <v>6755</v>
      </c>
      <c r="K130" s="396" t="s">
        <v>1023</v>
      </c>
      <c r="L130" s="452" t="s">
        <v>936</v>
      </c>
    </row>
    <row r="131" spans="2:13" ht="15.75">
      <c r="B131" s="284"/>
      <c r="C131" s="261" t="s">
        <v>463</v>
      </c>
      <c r="D131" s="262" t="s">
        <v>65</v>
      </c>
      <c r="E131" s="262" t="s">
        <v>90</v>
      </c>
      <c r="F131" s="184" t="s">
        <v>737</v>
      </c>
      <c r="G131" s="264" t="s">
        <v>321</v>
      </c>
      <c r="H131" s="265">
        <v>5</v>
      </c>
      <c r="I131" s="265" t="s">
        <v>25</v>
      </c>
      <c r="J131" s="395">
        <v>2416</v>
      </c>
      <c r="K131" s="396" t="s">
        <v>975</v>
      </c>
      <c r="L131" s="452" t="s">
        <v>929</v>
      </c>
    </row>
    <row r="132" spans="2:13" ht="15.75">
      <c r="B132" s="239"/>
      <c r="C132" s="288" t="s">
        <v>463</v>
      </c>
      <c r="D132" s="482" t="s">
        <v>65</v>
      </c>
      <c r="E132" s="289" t="s">
        <v>90</v>
      </c>
      <c r="F132" s="275" t="s">
        <v>738</v>
      </c>
      <c r="G132" s="291" t="s">
        <v>322</v>
      </c>
      <c r="H132" s="292">
        <v>5</v>
      </c>
      <c r="I132" s="292" t="s">
        <v>25</v>
      </c>
      <c r="J132" s="483">
        <v>0</v>
      </c>
      <c r="K132" s="408" t="s">
        <v>995</v>
      </c>
      <c r="L132" s="453" t="s">
        <v>982</v>
      </c>
    </row>
    <row r="133" spans="2:13" ht="15.75">
      <c r="B133" s="234" t="s">
        <v>828</v>
      </c>
      <c r="C133" s="287" t="s">
        <v>740</v>
      </c>
      <c r="D133" s="283" t="s">
        <v>65</v>
      </c>
      <c r="E133" s="283" t="s">
        <v>1131</v>
      </c>
      <c r="F133" s="184" t="s">
        <v>739</v>
      </c>
      <c r="G133" s="297" t="s">
        <v>323</v>
      </c>
      <c r="H133" s="298">
        <v>5</v>
      </c>
      <c r="I133" s="298" t="s">
        <v>24</v>
      </c>
      <c r="J133" s="402">
        <v>36968</v>
      </c>
      <c r="K133" s="403" t="s">
        <v>923</v>
      </c>
      <c r="L133" s="481" t="s">
        <v>926</v>
      </c>
    </row>
    <row r="134" spans="2:13" ht="15.75">
      <c r="B134" s="284"/>
      <c r="C134" s="261" t="s">
        <v>740</v>
      </c>
      <c r="D134" s="262" t="s">
        <v>65</v>
      </c>
      <c r="E134" s="262" t="s">
        <v>1132</v>
      </c>
      <c r="F134" s="184" t="s">
        <v>741</v>
      </c>
      <c r="G134" s="264" t="s">
        <v>324</v>
      </c>
      <c r="H134" s="265">
        <v>5</v>
      </c>
      <c r="I134" s="265" t="s">
        <v>25</v>
      </c>
      <c r="J134" s="395">
        <v>13863</v>
      </c>
      <c r="K134" s="484" t="s">
        <v>938</v>
      </c>
      <c r="L134" s="485" t="s">
        <v>1024</v>
      </c>
    </row>
    <row r="135" spans="2:13" ht="15.75">
      <c r="B135" s="284"/>
      <c r="C135" s="287" t="s">
        <v>740</v>
      </c>
      <c r="D135" s="262" t="s">
        <v>65</v>
      </c>
      <c r="E135" s="262" t="s">
        <v>1132</v>
      </c>
      <c r="F135" s="184" t="s">
        <v>742</v>
      </c>
      <c r="G135" s="264" t="s">
        <v>325</v>
      </c>
      <c r="H135" s="265">
        <v>5</v>
      </c>
      <c r="I135" s="265" t="s">
        <v>25</v>
      </c>
      <c r="J135" s="395">
        <v>10781</v>
      </c>
      <c r="K135" s="396" t="s">
        <v>1025</v>
      </c>
      <c r="L135" s="485" t="s">
        <v>934</v>
      </c>
    </row>
    <row r="136" spans="2:13" ht="15.75">
      <c r="B136" s="284"/>
      <c r="C136" s="287" t="s">
        <v>740</v>
      </c>
      <c r="D136" s="262" t="s">
        <v>65</v>
      </c>
      <c r="E136" s="262" t="s">
        <v>1132</v>
      </c>
      <c r="F136" s="184" t="s">
        <v>743</v>
      </c>
      <c r="G136" s="264" t="s">
        <v>326</v>
      </c>
      <c r="H136" s="265">
        <v>5</v>
      </c>
      <c r="I136" s="265" t="s">
        <v>25</v>
      </c>
      <c r="J136" s="395">
        <v>7705</v>
      </c>
      <c r="K136" s="396" t="s">
        <v>975</v>
      </c>
      <c r="L136" s="485" t="s">
        <v>1026</v>
      </c>
    </row>
    <row r="137" spans="2:13" ht="15.75">
      <c r="B137" s="284"/>
      <c r="C137" s="287" t="s">
        <v>740</v>
      </c>
      <c r="D137" s="262" t="s">
        <v>65</v>
      </c>
      <c r="E137" s="262" t="s">
        <v>1132</v>
      </c>
      <c r="F137" s="184" t="s">
        <v>744</v>
      </c>
      <c r="G137" s="264" t="s">
        <v>327</v>
      </c>
      <c r="H137" s="265">
        <v>5</v>
      </c>
      <c r="I137" s="265" t="s">
        <v>25</v>
      </c>
      <c r="J137" s="395">
        <v>6933</v>
      </c>
      <c r="K137" s="396" t="s">
        <v>975</v>
      </c>
      <c r="L137" s="485" t="s">
        <v>1026</v>
      </c>
    </row>
    <row r="138" spans="2:13" ht="15.75">
      <c r="B138" s="239"/>
      <c r="C138" s="486" t="s">
        <v>740</v>
      </c>
      <c r="D138" s="417" t="s">
        <v>65</v>
      </c>
      <c r="E138" s="487" t="s">
        <v>1132</v>
      </c>
      <c r="F138" s="318" t="s">
        <v>745</v>
      </c>
      <c r="G138" s="488" t="s">
        <v>328</v>
      </c>
      <c r="H138" s="489">
        <v>5</v>
      </c>
      <c r="I138" s="489" t="s">
        <v>25</v>
      </c>
      <c r="J138" s="490">
        <v>769</v>
      </c>
      <c r="K138" s="408" t="s">
        <v>1027</v>
      </c>
      <c r="L138" s="491" t="s">
        <v>1024</v>
      </c>
      <c r="M138" s="156" t="s">
        <v>1168</v>
      </c>
    </row>
    <row r="139" spans="2:13" ht="15.75">
      <c r="B139" s="234" t="s">
        <v>829</v>
      </c>
      <c r="C139" s="287" t="s">
        <v>464</v>
      </c>
      <c r="D139" s="283" t="s">
        <v>65</v>
      </c>
      <c r="E139" s="283" t="s">
        <v>93</v>
      </c>
      <c r="F139" s="184" t="s">
        <v>746</v>
      </c>
      <c r="G139" s="297" t="s">
        <v>342</v>
      </c>
      <c r="H139" s="298">
        <v>3</v>
      </c>
      <c r="I139" s="298" t="s">
        <v>24</v>
      </c>
      <c r="J139" s="402">
        <v>14823</v>
      </c>
      <c r="K139" s="492" t="s">
        <v>975</v>
      </c>
      <c r="L139" s="493" t="s">
        <v>1028</v>
      </c>
    </row>
    <row r="140" spans="2:13" ht="15.75">
      <c r="B140" s="284"/>
      <c r="C140" s="261" t="s">
        <v>465</v>
      </c>
      <c r="D140" s="262" t="s">
        <v>65</v>
      </c>
      <c r="E140" s="262" t="s">
        <v>94</v>
      </c>
      <c r="F140" s="184" t="s">
        <v>747</v>
      </c>
      <c r="G140" s="264" t="s">
        <v>343</v>
      </c>
      <c r="H140" s="265">
        <v>4</v>
      </c>
      <c r="I140" s="265" t="s">
        <v>24</v>
      </c>
      <c r="J140" s="395">
        <v>3673</v>
      </c>
      <c r="K140" s="396" t="s">
        <v>1029</v>
      </c>
      <c r="L140" s="452" t="s">
        <v>929</v>
      </c>
    </row>
    <row r="141" spans="2:13" ht="15.75">
      <c r="B141" s="284"/>
      <c r="C141" s="261" t="s">
        <v>465</v>
      </c>
      <c r="D141" s="262" t="s">
        <v>65</v>
      </c>
      <c r="E141" s="262" t="s">
        <v>94</v>
      </c>
      <c r="F141" s="184" t="s">
        <v>749</v>
      </c>
      <c r="G141" s="264" t="s">
        <v>345</v>
      </c>
      <c r="H141" s="265">
        <v>4</v>
      </c>
      <c r="I141" s="265" t="s">
        <v>25</v>
      </c>
      <c r="J141" s="395">
        <v>2327</v>
      </c>
      <c r="K141" s="396" t="s">
        <v>949</v>
      </c>
      <c r="L141" s="452" t="s">
        <v>940</v>
      </c>
    </row>
    <row r="142" spans="2:13" ht="15.75">
      <c r="B142" s="284"/>
      <c r="C142" s="322" t="s">
        <v>465</v>
      </c>
      <c r="D142" s="273" t="s">
        <v>65</v>
      </c>
      <c r="E142" s="273" t="s">
        <v>94</v>
      </c>
      <c r="F142" s="275" t="s">
        <v>748</v>
      </c>
      <c r="G142" s="276" t="s">
        <v>344</v>
      </c>
      <c r="H142" s="277">
        <v>4</v>
      </c>
      <c r="I142" s="277" t="s">
        <v>25</v>
      </c>
      <c r="J142" s="407">
        <v>6246</v>
      </c>
      <c r="K142" s="408" t="s">
        <v>1030</v>
      </c>
      <c r="L142" s="453" t="s">
        <v>945</v>
      </c>
    </row>
    <row r="143" spans="2:13" ht="15.75">
      <c r="B143" s="234" t="s">
        <v>830</v>
      </c>
      <c r="C143" s="252" t="s">
        <v>466</v>
      </c>
      <c r="D143" s="253" t="s">
        <v>65</v>
      </c>
      <c r="E143" s="253" t="s">
        <v>92</v>
      </c>
      <c r="F143" s="184" t="s">
        <v>750</v>
      </c>
      <c r="G143" s="255" t="s">
        <v>337</v>
      </c>
      <c r="H143" s="256">
        <v>4</v>
      </c>
      <c r="I143" s="256" t="s">
        <v>24</v>
      </c>
      <c r="J143" s="402">
        <v>16675</v>
      </c>
      <c r="K143" s="403" t="s">
        <v>985</v>
      </c>
      <c r="L143" s="451" t="s">
        <v>1031</v>
      </c>
    </row>
    <row r="144" spans="2:13" ht="15.75">
      <c r="B144" s="284"/>
      <c r="C144" s="261" t="s">
        <v>466</v>
      </c>
      <c r="D144" s="262" t="s">
        <v>65</v>
      </c>
      <c r="E144" s="262" t="s">
        <v>92</v>
      </c>
      <c r="F144" s="184" t="s">
        <v>751</v>
      </c>
      <c r="G144" s="264" t="s">
        <v>338</v>
      </c>
      <c r="H144" s="265">
        <v>4</v>
      </c>
      <c r="I144" s="265" t="s">
        <v>25</v>
      </c>
      <c r="J144" s="395">
        <v>15155</v>
      </c>
      <c r="K144" s="396" t="s">
        <v>979</v>
      </c>
      <c r="L144" s="452" t="s">
        <v>932</v>
      </c>
    </row>
    <row r="145" spans="2:18" ht="15.75">
      <c r="B145" s="284"/>
      <c r="C145" s="261" t="s">
        <v>466</v>
      </c>
      <c r="D145" s="262" t="s">
        <v>65</v>
      </c>
      <c r="E145" s="262" t="s">
        <v>92</v>
      </c>
      <c r="F145" s="184" t="s">
        <v>752</v>
      </c>
      <c r="G145" s="264" t="s">
        <v>339</v>
      </c>
      <c r="H145" s="265">
        <v>4</v>
      </c>
      <c r="I145" s="265" t="s">
        <v>25</v>
      </c>
      <c r="J145" s="395">
        <v>12130</v>
      </c>
      <c r="K145" s="396" t="s">
        <v>975</v>
      </c>
      <c r="L145" s="452" t="s">
        <v>976</v>
      </c>
    </row>
    <row r="146" spans="2:18" ht="15.75">
      <c r="B146" s="284"/>
      <c r="C146" s="261" t="s">
        <v>466</v>
      </c>
      <c r="D146" s="262" t="s">
        <v>65</v>
      </c>
      <c r="E146" s="262" t="s">
        <v>92</v>
      </c>
      <c r="F146" s="184" t="s">
        <v>753</v>
      </c>
      <c r="G146" s="264" t="s">
        <v>341</v>
      </c>
      <c r="H146" s="265">
        <v>4</v>
      </c>
      <c r="I146" s="265" t="s">
        <v>25</v>
      </c>
      <c r="J146" s="395">
        <v>10614</v>
      </c>
      <c r="K146" s="396" t="s">
        <v>979</v>
      </c>
      <c r="L146" s="452" t="s">
        <v>1026</v>
      </c>
    </row>
    <row r="147" spans="2:18" ht="15.75">
      <c r="B147" s="284"/>
      <c r="C147" s="261" t="s">
        <v>466</v>
      </c>
      <c r="D147" s="262" t="s">
        <v>65</v>
      </c>
      <c r="E147" s="262" t="s">
        <v>92</v>
      </c>
      <c r="F147" s="184" t="s">
        <v>754</v>
      </c>
      <c r="G147" s="264" t="s">
        <v>340</v>
      </c>
      <c r="H147" s="265">
        <v>4</v>
      </c>
      <c r="I147" s="265" t="s">
        <v>25</v>
      </c>
      <c r="J147" s="395">
        <v>4549</v>
      </c>
      <c r="K147" s="396" t="s">
        <v>933</v>
      </c>
      <c r="L147" s="452" t="s">
        <v>976</v>
      </c>
    </row>
    <row r="148" spans="2:18" ht="15.75">
      <c r="B148" s="239"/>
      <c r="C148" s="288" t="s">
        <v>466</v>
      </c>
      <c r="D148" s="289" t="s">
        <v>65</v>
      </c>
      <c r="E148" s="289" t="s">
        <v>92</v>
      </c>
      <c r="F148" s="275" t="s">
        <v>755</v>
      </c>
      <c r="G148" s="291" t="s">
        <v>386</v>
      </c>
      <c r="H148" s="292">
        <v>4</v>
      </c>
      <c r="I148" s="292" t="s">
        <v>25</v>
      </c>
      <c r="J148" s="407">
        <v>16674</v>
      </c>
      <c r="K148" s="408" t="s">
        <v>975</v>
      </c>
      <c r="L148" s="453" t="s">
        <v>976</v>
      </c>
    </row>
    <row r="149" spans="2:18" ht="15.75">
      <c r="B149" s="234" t="s">
        <v>831</v>
      </c>
      <c r="C149" s="252" t="s">
        <v>467</v>
      </c>
      <c r="D149" s="253" t="s">
        <v>65</v>
      </c>
      <c r="E149" s="253" t="s">
        <v>91</v>
      </c>
      <c r="F149" s="184" t="s">
        <v>756</v>
      </c>
      <c r="G149" s="255" t="s">
        <v>329</v>
      </c>
      <c r="H149" s="256">
        <v>2</v>
      </c>
      <c r="I149" s="256" t="s">
        <v>24</v>
      </c>
      <c r="J149" s="402">
        <v>7962</v>
      </c>
      <c r="K149" s="403" t="s">
        <v>947</v>
      </c>
      <c r="L149" s="451" t="s">
        <v>1032</v>
      </c>
    </row>
    <row r="150" spans="2:18" ht="15.75">
      <c r="B150" s="284"/>
      <c r="C150" s="261" t="s">
        <v>467</v>
      </c>
      <c r="D150" s="262" t="s">
        <v>65</v>
      </c>
      <c r="E150" s="262" t="s">
        <v>91</v>
      </c>
      <c r="F150" s="184" t="s">
        <v>758</v>
      </c>
      <c r="G150" s="264" t="s">
        <v>330</v>
      </c>
      <c r="H150" s="265">
        <v>2</v>
      </c>
      <c r="I150" s="265" t="s">
        <v>27</v>
      </c>
      <c r="J150" s="395">
        <v>4131</v>
      </c>
      <c r="K150" s="396" t="s">
        <v>1033</v>
      </c>
      <c r="L150" s="452" t="s">
        <v>1034</v>
      </c>
      <c r="M150" s="102"/>
      <c r="N150" s="103"/>
      <c r="O150" s="103"/>
      <c r="P150" s="103"/>
      <c r="Q150" s="94"/>
      <c r="R150" s="94"/>
    </row>
    <row r="151" spans="2:18" ht="15.75">
      <c r="B151" s="284"/>
      <c r="C151" s="261" t="s">
        <v>467</v>
      </c>
      <c r="D151" s="262" t="s">
        <v>65</v>
      </c>
      <c r="E151" s="262" t="s">
        <v>91</v>
      </c>
      <c r="F151" s="184" t="s">
        <v>760</v>
      </c>
      <c r="G151" s="264" t="s">
        <v>332</v>
      </c>
      <c r="H151" s="265">
        <v>2</v>
      </c>
      <c r="I151" s="265" t="s">
        <v>27</v>
      </c>
      <c r="J151" s="395">
        <v>1478</v>
      </c>
      <c r="K151" s="396" t="s">
        <v>941</v>
      </c>
      <c r="L151" s="452" t="s">
        <v>1035</v>
      </c>
    </row>
    <row r="152" spans="2:18" ht="15.75">
      <c r="B152" s="284"/>
      <c r="C152" s="287" t="s">
        <v>467</v>
      </c>
      <c r="D152" s="283" t="s">
        <v>65</v>
      </c>
      <c r="E152" s="283" t="s">
        <v>91</v>
      </c>
      <c r="F152" s="399" t="s">
        <v>757</v>
      </c>
      <c r="G152" s="297" t="s">
        <v>333</v>
      </c>
      <c r="H152" s="298">
        <v>2</v>
      </c>
      <c r="I152" s="298" t="s">
        <v>27</v>
      </c>
      <c r="J152" s="395">
        <v>1478</v>
      </c>
      <c r="K152" s="396" t="s">
        <v>1036</v>
      </c>
      <c r="L152" s="452" t="s">
        <v>1037</v>
      </c>
    </row>
    <row r="153" spans="2:18" ht="15.75">
      <c r="B153" s="239"/>
      <c r="C153" s="288" t="s">
        <v>467</v>
      </c>
      <c r="D153" s="289" t="s">
        <v>65</v>
      </c>
      <c r="E153" s="289" t="s">
        <v>91</v>
      </c>
      <c r="F153" s="275" t="s">
        <v>759</v>
      </c>
      <c r="G153" s="291" t="s">
        <v>331</v>
      </c>
      <c r="H153" s="292">
        <v>2</v>
      </c>
      <c r="I153" s="292" t="s">
        <v>25</v>
      </c>
      <c r="J153" s="407">
        <v>5899</v>
      </c>
      <c r="K153" s="408" t="s">
        <v>941</v>
      </c>
      <c r="L153" s="453" t="s">
        <v>1038</v>
      </c>
    </row>
    <row r="154" spans="2:18" ht="15.75">
      <c r="B154" s="234" t="s">
        <v>832</v>
      </c>
      <c r="C154" s="287" t="s">
        <v>467</v>
      </c>
      <c r="D154" s="283" t="s">
        <v>65</v>
      </c>
      <c r="E154" s="283" t="s">
        <v>91</v>
      </c>
      <c r="F154" s="399" t="s">
        <v>761</v>
      </c>
      <c r="G154" s="297" t="s">
        <v>334</v>
      </c>
      <c r="H154" s="298">
        <v>2</v>
      </c>
      <c r="I154" s="298" t="s">
        <v>24</v>
      </c>
      <c r="J154" s="402">
        <v>3837</v>
      </c>
      <c r="K154" s="494" t="s">
        <v>1016</v>
      </c>
      <c r="L154" s="481" t="s">
        <v>1039</v>
      </c>
    </row>
    <row r="155" spans="2:18" ht="15.75">
      <c r="B155" s="284"/>
      <c r="C155" s="261" t="s">
        <v>467</v>
      </c>
      <c r="D155" s="262" t="s">
        <v>65</v>
      </c>
      <c r="E155" s="262" t="s">
        <v>91</v>
      </c>
      <c r="F155" s="184" t="s">
        <v>762</v>
      </c>
      <c r="G155" s="264" t="s">
        <v>336</v>
      </c>
      <c r="H155" s="265">
        <v>2</v>
      </c>
      <c r="I155" s="265" t="s">
        <v>27</v>
      </c>
      <c r="J155" s="395">
        <v>2066</v>
      </c>
      <c r="K155" s="495" t="s">
        <v>1040</v>
      </c>
      <c r="L155" s="485" t="s">
        <v>1041</v>
      </c>
    </row>
    <row r="156" spans="2:18" ht="15.75">
      <c r="B156" s="284"/>
      <c r="C156" s="261" t="s">
        <v>467</v>
      </c>
      <c r="D156" s="262" t="s">
        <v>65</v>
      </c>
      <c r="E156" s="262" t="s">
        <v>91</v>
      </c>
      <c r="F156" s="184" t="s">
        <v>763</v>
      </c>
      <c r="G156" s="264" t="s">
        <v>335</v>
      </c>
      <c r="H156" s="265">
        <v>2</v>
      </c>
      <c r="I156" s="265" t="s">
        <v>27</v>
      </c>
      <c r="J156" s="395">
        <v>1771</v>
      </c>
      <c r="K156" s="495" t="s">
        <v>1016</v>
      </c>
      <c r="L156" s="485" t="s">
        <v>1042</v>
      </c>
    </row>
    <row r="157" spans="2:18" ht="15.75">
      <c r="B157" s="284"/>
      <c r="C157" s="261" t="s">
        <v>467</v>
      </c>
      <c r="D157" s="262" t="s">
        <v>65</v>
      </c>
      <c r="E157" s="262" t="s">
        <v>91</v>
      </c>
      <c r="F157" s="184" t="s">
        <v>764</v>
      </c>
      <c r="G157" s="264" t="s">
        <v>225</v>
      </c>
      <c r="H157" s="265">
        <v>2</v>
      </c>
      <c r="I157" s="265" t="s">
        <v>27</v>
      </c>
      <c r="J157" s="395">
        <v>883</v>
      </c>
      <c r="K157" s="495" t="s">
        <v>1040</v>
      </c>
      <c r="L157" s="485" t="s">
        <v>1043</v>
      </c>
    </row>
    <row r="158" spans="2:18" ht="15.75">
      <c r="B158" s="239"/>
      <c r="C158" s="322" t="s">
        <v>1173</v>
      </c>
      <c r="D158" s="273" t="s">
        <v>59</v>
      </c>
      <c r="E158" s="273" t="s">
        <v>64</v>
      </c>
      <c r="F158" s="275" t="s">
        <v>765</v>
      </c>
      <c r="G158" s="276" t="s">
        <v>352</v>
      </c>
      <c r="H158" s="277">
        <v>5</v>
      </c>
      <c r="I158" s="277" t="s">
        <v>27</v>
      </c>
      <c r="J158" s="407">
        <v>1771</v>
      </c>
      <c r="K158" s="496" t="s">
        <v>1016</v>
      </c>
      <c r="L158" s="491" t="s">
        <v>1044</v>
      </c>
    </row>
    <row r="159" spans="2:18" ht="15.75">
      <c r="B159" s="234" t="s">
        <v>833</v>
      </c>
      <c r="C159" s="252" t="s">
        <v>469</v>
      </c>
      <c r="D159" s="253" t="s">
        <v>65</v>
      </c>
      <c r="E159" s="253" t="s">
        <v>95</v>
      </c>
      <c r="F159" s="399" t="s">
        <v>766</v>
      </c>
      <c r="G159" s="255" t="s">
        <v>346</v>
      </c>
      <c r="H159" s="256">
        <v>2</v>
      </c>
      <c r="I159" s="256" t="s">
        <v>24</v>
      </c>
      <c r="J159" s="402">
        <v>1919</v>
      </c>
      <c r="K159" s="403" t="s">
        <v>947</v>
      </c>
      <c r="L159" s="451" t="s">
        <v>1045</v>
      </c>
    </row>
    <row r="160" spans="2:18" ht="15.75">
      <c r="B160" s="284"/>
      <c r="C160" s="261" t="s">
        <v>469</v>
      </c>
      <c r="D160" s="262" t="s">
        <v>65</v>
      </c>
      <c r="E160" s="262" t="s">
        <v>95</v>
      </c>
      <c r="F160" s="184" t="s">
        <v>767</v>
      </c>
      <c r="G160" s="264" t="s">
        <v>347</v>
      </c>
      <c r="H160" s="265">
        <v>2</v>
      </c>
      <c r="I160" s="265" t="s">
        <v>27</v>
      </c>
      <c r="J160" s="395">
        <v>480</v>
      </c>
      <c r="K160" s="400" t="s">
        <v>1046</v>
      </c>
      <c r="L160" s="452" t="s">
        <v>1047</v>
      </c>
    </row>
    <row r="161" spans="2:12" ht="15.75">
      <c r="B161" s="239"/>
      <c r="C161" s="288" t="s">
        <v>470</v>
      </c>
      <c r="D161" s="289" t="s">
        <v>65</v>
      </c>
      <c r="E161" s="289" t="s">
        <v>96</v>
      </c>
      <c r="F161" s="275" t="s">
        <v>768</v>
      </c>
      <c r="G161" s="291" t="s">
        <v>348</v>
      </c>
      <c r="H161" s="292">
        <v>3</v>
      </c>
      <c r="I161" s="292" t="s">
        <v>25</v>
      </c>
      <c r="J161" s="407">
        <v>5454</v>
      </c>
      <c r="K161" s="497" t="s">
        <v>1048</v>
      </c>
      <c r="L161" s="453" t="s">
        <v>1049</v>
      </c>
    </row>
    <row r="162" spans="2:12">
      <c r="B162" s="323" t="s">
        <v>1161</v>
      </c>
      <c r="C162" s="27"/>
      <c r="D162" s="115" t="s">
        <v>1134</v>
      </c>
      <c r="E162" s="27"/>
      <c r="F162" s="27"/>
      <c r="H162" s="5"/>
      <c r="I162" s="5"/>
      <c r="J162" s="5"/>
    </row>
    <row r="163" spans="2:12">
      <c r="B163" s="35" t="s">
        <v>393</v>
      </c>
      <c r="C163" s="36"/>
      <c r="H163" s="26"/>
      <c r="I163" s="26"/>
    </row>
    <row r="164" spans="2:12">
      <c r="B164" s="26" t="s">
        <v>849</v>
      </c>
    </row>
  </sheetData>
  <dataConsolidate/>
  <mergeCells count="54">
    <mergeCell ref="B91:B93"/>
    <mergeCell ref="B94:B98"/>
    <mergeCell ref="B78:L78"/>
    <mergeCell ref="B79:L79"/>
    <mergeCell ref="B159:B161"/>
    <mergeCell ref="B107:B111"/>
    <mergeCell ref="B112:B115"/>
    <mergeCell ref="B116:B124"/>
    <mergeCell ref="B125:B132"/>
    <mergeCell ref="B133:B138"/>
    <mergeCell ref="B139:B142"/>
    <mergeCell ref="B5:L5"/>
    <mergeCell ref="B6:L6"/>
    <mergeCell ref="B143:B148"/>
    <mergeCell ref="B149:B153"/>
    <mergeCell ref="B154:B158"/>
    <mergeCell ref="H7:H8"/>
    <mergeCell ref="I7:I8"/>
    <mergeCell ref="H80:H81"/>
    <mergeCell ref="I80:I81"/>
    <mergeCell ref="B99:B102"/>
    <mergeCell ref="B103:B106"/>
    <mergeCell ref="B36:B38"/>
    <mergeCell ref="B39:B41"/>
    <mergeCell ref="B82:B87"/>
    <mergeCell ref="B88:B90"/>
    <mergeCell ref="B48:B53"/>
    <mergeCell ref="K7:K8"/>
    <mergeCell ref="L7:L8"/>
    <mergeCell ref="K80:K81"/>
    <mergeCell ref="L80:L81"/>
    <mergeCell ref="B9:B17"/>
    <mergeCell ref="B18:B24"/>
    <mergeCell ref="B25:B30"/>
    <mergeCell ref="B31:B35"/>
    <mergeCell ref="B44:B47"/>
    <mergeCell ref="B42:B43"/>
    <mergeCell ref="B54:B56"/>
    <mergeCell ref="B57:B64"/>
    <mergeCell ref="B65:B74"/>
    <mergeCell ref="J7:J8"/>
    <mergeCell ref="B80:B81"/>
    <mergeCell ref="C80:C81"/>
    <mergeCell ref="D80:D81"/>
    <mergeCell ref="E80:E81"/>
    <mergeCell ref="F80:F81"/>
    <mergeCell ref="G80:G81"/>
    <mergeCell ref="J80:J81"/>
    <mergeCell ref="B7:B8"/>
    <mergeCell ref="C7:C8"/>
    <mergeCell ref="D7:D8"/>
    <mergeCell ref="E7:E8"/>
    <mergeCell ref="F7:F8"/>
    <mergeCell ref="G7:G8"/>
  </mergeCells>
  <phoneticPr fontId="0" type="noConversion"/>
  <conditionalFormatting sqref="J9:J29 J31:J48 J50:J64 J66:J74">
    <cfRule type="cellIs" dxfId="197" priority="274" stopIfTrue="1" operator="lessThanOrEqual">
      <formula>0</formula>
    </cfRule>
  </conditionalFormatting>
  <conditionalFormatting sqref="J9:J29 J31:J48 J50:J64 J66:J74">
    <cfRule type="cellIs" dxfId="196" priority="323" stopIfTrue="1" operator="lessThanOrEqual">
      <formula>0</formula>
    </cfRule>
    <cfRule type="cellIs" dxfId="195" priority="324" stopIfTrue="1" operator="lessThanOrEqual">
      <formula>0</formula>
    </cfRule>
  </conditionalFormatting>
  <conditionalFormatting sqref="J161">
    <cfRule type="cellIs" dxfId="194" priority="14" stopIfTrue="1" operator="lessThanOrEqual">
      <formula>0</formula>
    </cfRule>
    <cfRule type="cellIs" dxfId="193" priority="15" stopIfTrue="1" operator="lessThanOrEqual">
      <formula>0</formula>
    </cfRule>
  </conditionalFormatting>
  <conditionalFormatting sqref="J161">
    <cfRule type="cellIs" dxfId="192" priority="13" stopIfTrue="1" operator="lessThanOrEqual">
      <formula>0</formula>
    </cfRule>
  </conditionalFormatting>
  <conditionalFormatting sqref="J82:J87">
    <cfRule type="cellIs" dxfId="191" priority="173" stopIfTrue="1" operator="lessThanOrEqual">
      <formula>0</formula>
    </cfRule>
    <cfRule type="cellIs" dxfId="190" priority="174" stopIfTrue="1" operator="lessThanOrEqual">
      <formula>0</formula>
    </cfRule>
  </conditionalFormatting>
  <conditionalFormatting sqref="J82:J87">
    <cfRule type="cellIs" dxfId="189" priority="172" stopIfTrue="1" operator="lessThanOrEqual">
      <formula>0</formula>
    </cfRule>
  </conditionalFormatting>
  <conditionalFormatting sqref="J88:J89">
    <cfRule type="cellIs" dxfId="188" priority="170" stopIfTrue="1" operator="lessThanOrEqual">
      <formula>0</formula>
    </cfRule>
    <cfRule type="cellIs" dxfId="187" priority="171" stopIfTrue="1" operator="lessThanOrEqual">
      <formula>0</formula>
    </cfRule>
  </conditionalFormatting>
  <conditionalFormatting sqref="J88:J89">
    <cfRule type="cellIs" dxfId="186" priority="169" stopIfTrue="1" operator="lessThanOrEqual">
      <formula>0</formula>
    </cfRule>
  </conditionalFormatting>
  <conditionalFormatting sqref="J90">
    <cfRule type="cellIs" dxfId="185" priority="167" stopIfTrue="1" operator="lessThanOrEqual">
      <formula>0</formula>
    </cfRule>
    <cfRule type="cellIs" dxfId="184" priority="168" stopIfTrue="1" operator="lessThanOrEqual">
      <formula>0</formula>
    </cfRule>
  </conditionalFormatting>
  <conditionalFormatting sqref="J90">
    <cfRule type="cellIs" dxfId="183" priority="166" stopIfTrue="1" operator="lessThanOrEqual">
      <formula>0</formula>
    </cfRule>
  </conditionalFormatting>
  <conditionalFormatting sqref="J91">
    <cfRule type="cellIs" dxfId="182" priority="164" stopIfTrue="1" operator="lessThanOrEqual">
      <formula>0</formula>
    </cfRule>
    <cfRule type="cellIs" dxfId="181" priority="165" stopIfTrue="1" operator="lessThanOrEqual">
      <formula>0</formula>
    </cfRule>
  </conditionalFormatting>
  <conditionalFormatting sqref="J91">
    <cfRule type="cellIs" dxfId="180" priority="163" stopIfTrue="1" operator="lessThanOrEqual">
      <formula>0</formula>
    </cfRule>
  </conditionalFormatting>
  <conditionalFormatting sqref="J92">
    <cfRule type="cellIs" dxfId="179" priority="161" stopIfTrue="1" operator="lessThanOrEqual">
      <formula>0</formula>
    </cfRule>
    <cfRule type="cellIs" dxfId="178" priority="162" stopIfTrue="1" operator="lessThanOrEqual">
      <formula>0</formula>
    </cfRule>
  </conditionalFormatting>
  <conditionalFormatting sqref="J92">
    <cfRule type="cellIs" dxfId="177" priority="160" stopIfTrue="1" operator="lessThanOrEqual">
      <formula>0</formula>
    </cfRule>
  </conditionalFormatting>
  <conditionalFormatting sqref="J93">
    <cfRule type="cellIs" dxfId="176" priority="158" stopIfTrue="1" operator="lessThanOrEqual">
      <formula>0</formula>
    </cfRule>
    <cfRule type="cellIs" dxfId="175" priority="159" stopIfTrue="1" operator="lessThanOrEqual">
      <formula>0</formula>
    </cfRule>
  </conditionalFormatting>
  <conditionalFormatting sqref="J93">
    <cfRule type="cellIs" dxfId="174" priority="157" stopIfTrue="1" operator="lessThanOrEqual">
      <formula>0</formula>
    </cfRule>
  </conditionalFormatting>
  <conditionalFormatting sqref="J94">
    <cfRule type="cellIs" dxfId="173" priority="155" stopIfTrue="1" operator="lessThanOrEqual">
      <formula>0</formula>
    </cfRule>
    <cfRule type="cellIs" dxfId="172" priority="156" stopIfTrue="1" operator="lessThanOrEqual">
      <formula>0</formula>
    </cfRule>
  </conditionalFormatting>
  <conditionalFormatting sqref="J94">
    <cfRule type="cellIs" dxfId="171" priority="154" stopIfTrue="1" operator="lessThanOrEqual">
      <formula>0</formula>
    </cfRule>
  </conditionalFormatting>
  <conditionalFormatting sqref="J95">
    <cfRule type="cellIs" dxfId="170" priority="152" stopIfTrue="1" operator="lessThanOrEqual">
      <formula>0</formula>
    </cfRule>
    <cfRule type="cellIs" dxfId="169" priority="153" stopIfTrue="1" operator="lessThanOrEqual">
      <formula>0</formula>
    </cfRule>
  </conditionalFormatting>
  <conditionalFormatting sqref="J95">
    <cfRule type="cellIs" dxfId="168" priority="151" stopIfTrue="1" operator="lessThanOrEqual">
      <formula>0</formula>
    </cfRule>
  </conditionalFormatting>
  <conditionalFormatting sqref="J96">
    <cfRule type="cellIs" dxfId="167" priority="149" stopIfTrue="1" operator="lessThanOrEqual">
      <formula>0</formula>
    </cfRule>
    <cfRule type="cellIs" dxfId="166" priority="150" stopIfTrue="1" operator="lessThanOrEqual">
      <formula>0</formula>
    </cfRule>
  </conditionalFormatting>
  <conditionalFormatting sqref="J96">
    <cfRule type="cellIs" dxfId="165" priority="148" stopIfTrue="1" operator="lessThanOrEqual">
      <formula>0</formula>
    </cfRule>
  </conditionalFormatting>
  <conditionalFormatting sqref="J159:J160">
    <cfRule type="cellIs" dxfId="164" priority="17" stopIfTrue="1" operator="lessThanOrEqual">
      <formula>0</formula>
    </cfRule>
    <cfRule type="cellIs" dxfId="163" priority="18" stopIfTrue="1" operator="lessThanOrEqual">
      <formula>0</formula>
    </cfRule>
  </conditionalFormatting>
  <conditionalFormatting sqref="J159:J160">
    <cfRule type="cellIs" dxfId="162" priority="16" stopIfTrue="1" operator="lessThanOrEqual">
      <formula>0</formula>
    </cfRule>
  </conditionalFormatting>
  <conditionalFormatting sqref="J98">
    <cfRule type="cellIs" dxfId="161" priority="143" stopIfTrue="1" operator="lessThanOrEqual">
      <formula>0</formula>
    </cfRule>
    <cfRule type="cellIs" dxfId="160" priority="144" stopIfTrue="1" operator="lessThanOrEqual">
      <formula>0</formula>
    </cfRule>
  </conditionalFormatting>
  <conditionalFormatting sqref="J98">
    <cfRule type="cellIs" dxfId="159" priority="142" stopIfTrue="1" operator="lessThanOrEqual">
      <formula>0</formula>
    </cfRule>
  </conditionalFormatting>
  <conditionalFormatting sqref="J97">
    <cfRule type="cellIs" dxfId="158" priority="140" stopIfTrue="1" operator="lessThanOrEqual">
      <formula>0</formula>
    </cfRule>
    <cfRule type="cellIs" dxfId="157" priority="141" stopIfTrue="1" operator="lessThanOrEqual">
      <formula>0</formula>
    </cfRule>
  </conditionalFormatting>
  <conditionalFormatting sqref="J97">
    <cfRule type="cellIs" dxfId="156" priority="139" stopIfTrue="1" operator="lessThanOrEqual">
      <formula>0</formula>
    </cfRule>
  </conditionalFormatting>
  <conditionalFormatting sqref="J99">
    <cfRule type="cellIs" dxfId="155" priority="137" stopIfTrue="1" operator="lessThanOrEqual">
      <formula>0</formula>
    </cfRule>
    <cfRule type="cellIs" dxfId="154" priority="138" stopIfTrue="1" operator="lessThanOrEqual">
      <formula>0</formula>
    </cfRule>
  </conditionalFormatting>
  <conditionalFormatting sqref="J99">
    <cfRule type="cellIs" dxfId="153" priority="136" stopIfTrue="1" operator="lessThanOrEqual">
      <formula>0</formula>
    </cfRule>
  </conditionalFormatting>
  <conditionalFormatting sqref="J100">
    <cfRule type="cellIs" dxfId="152" priority="134" stopIfTrue="1" operator="lessThanOrEqual">
      <formula>0</formula>
    </cfRule>
    <cfRule type="cellIs" dxfId="151" priority="135" stopIfTrue="1" operator="lessThanOrEqual">
      <formula>0</formula>
    </cfRule>
  </conditionalFormatting>
  <conditionalFormatting sqref="J100">
    <cfRule type="cellIs" dxfId="150" priority="133" stopIfTrue="1" operator="lessThanOrEqual">
      <formula>0</formula>
    </cfRule>
  </conditionalFormatting>
  <conditionalFormatting sqref="J101:J102">
    <cfRule type="cellIs" dxfId="149" priority="131" stopIfTrue="1" operator="lessThanOrEqual">
      <formula>0</formula>
    </cfRule>
    <cfRule type="cellIs" dxfId="148" priority="132" stopIfTrue="1" operator="lessThanOrEqual">
      <formula>0</formula>
    </cfRule>
  </conditionalFormatting>
  <conditionalFormatting sqref="J101:J102">
    <cfRule type="cellIs" dxfId="147" priority="130" stopIfTrue="1" operator="lessThanOrEqual">
      <formula>0</formula>
    </cfRule>
  </conditionalFormatting>
  <conditionalFormatting sqref="J103">
    <cfRule type="cellIs" dxfId="146" priority="128" stopIfTrue="1" operator="lessThanOrEqual">
      <formula>0</formula>
    </cfRule>
    <cfRule type="cellIs" dxfId="145" priority="129" stopIfTrue="1" operator="lessThanOrEqual">
      <formula>0</formula>
    </cfRule>
  </conditionalFormatting>
  <conditionalFormatting sqref="J103">
    <cfRule type="cellIs" dxfId="144" priority="127" stopIfTrue="1" operator="lessThanOrEqual">
      <formula>0</formula>
    </cfRule>
  </conditionalFormatting>
  <conditionalFormatting sqref="J104:J106">
    <cfRule type="cellIs" dxfId="143" priority="125" stopIfTrue="1" operator="lessThanOrEqual">
      <formula>0</formula>
    </cfRule>
    <cfRule type="cellIs" dxfId="142" priority="126" stopIfTrue="1" operator="lessThanOrEqual">
      <formula>0</formula>
    </cfRule>
  </conditionalFormatting>
  <conditionalFormatting sqref="J104:J106">
    <cfRule type="cellIs" dxfId="141" priority="124" stopIfTrue="1" operator="lessThanOrEqual">
      <formula>0</formula>
    </cfRule>
  </conditionalFormatting>
  <conditionalFormatting sqref="J107:J111">
    <cfRule type="cellIs" dxfId="140" priority="122" stopIfTrue="1" operator="lessThanOrEqual">
      <formula>0</formula>
    </cfRule>
    <cfRule type="cellIs" dxfId="139" priority="123" stopIfTrue="1" operator="lessThanOrEqual">
      <formula>0</formula>
    </cfRule>
  </conditionalFormatting>
  <conditionalFormatting sqref="J107:J111">
    <cfRule type="cellIs" dxfId="138" priority="121" stopIfTrue="1" operator="lessThanOrEqual">
      <formula>0</formula>
    </cfRule>
  </conditionalFormatting>
  <conditionalFormatting sqref="J112:J113">
    <cfRule type="cellIs" dxfId="137" priority="119" stopIfTrue="1" operator="lessThanOrEqual">
      <formula>0</formula>
    </cfRule>
    <cfRule type="cellIs" dxfId="136" priority="120" stopIfTrue="1" operator="lessThanOrEqual">
      <formula>0</formula>
    </cfRule>
  </conditionalFormatting>
  <conditionalFormatting sqref="J112:J113">
    <cfRule type="cellIs" dxfId="135" priority="118" stopIfTrue="1" operator="lessThanOrEqual">
      <formula>0</formula>
    </cfRule>
  </conditionalFormatting>
  <conditionalFormatting sqref="J114:J115">
    <cfRule type="cellIs" dxfId="134" priority="116" stopIfTrue="1" operator="lessThanOrEqual">
      <formula>0</formula>
    </cfRule>
    <cfRule type="cellIs" dxfId="133" priority="117" stopIfTrue="1" operator="lessThanOrEqual">
      <formula>0</formula>
    </cfRule>
  </conditionalFormatting>
  <conditionalFormatting sqref="J114:J115">
    <cfRule type="cellIs" dxfId="132" priority="115" stopIfTrue="1" operator="lessThanOrEqual">
      <formula>0</formula>
    </cfRule>
  </conditionalFormatting>
  <conditionalFormatting sqref="J116">
    <cfRule type="cellIs" dxfId="131" priority="113" stopIfTrue="1" operator="lessThanOrEqual">
      <formula>0</formula>
    </cfRule>
    <cfRule type="cellIs" dxfId="130" priority="114" stopIfTrue="1" operator="lessThanOrEqual">
      <formula>0</formula>
    </cfRule>
  </conditionalFormatting>
  <conditionalFormatting sqref="J116">
    <cfRule type="cellIs" dxfId="129" priority="112" stopIfTrue="1" operator="lessThanOrEqual">
      <formula>0</formula>
    </cfRule>
  </conditionalFormatting>
  <conditionalFormatting sqref="J117:J118">
    <cfRule type="cellIs" dxfId="128" priority="110" stopIfTrue="1" operator="lessThanOrEqual">
      <formula>0</formula>
    </cfRule>
    <cfRule type="cellIs" dxfId="127" priority="111" stopIfTrue="1" operator="lessThanOrEqual">
      <formula>0</formula>
    </cfRule>
  </conditionalFormatting>
  <conditionalFormatting sqref="J117:J118">
    <cfRule type="cellIs" dxfId="126" priority="109" stopIfTrue="1" operator="lessThanOrEqual">
      <formula>0</formula>
    </cfRule>
  </conditionalFormatting>
  <conditionalFormatting sqref="J119:J120">
    <cfRule type="cellIs" dxfId="125" priority="107" stopIfTrue="1" operator="lessThanOrEqual">
      <formula>0</formula>
    </cfRule>
    <cfRule type="cellIs" dxfId="124" priority="108" stopIfTrue="1" operator="lessThanOrEqual">
      <formula>0</formula>
    </cfRule>
  </conditionalFormatting>
  <conditionalFormatting sqref="J119:J120">
    <cfRule type="cellIs" dxfId="123" priority="106" stopIfTrue="1" operator="lessThanOrEqual">
      <formula>0</formula>
    </cfRule>
  </conditionalFormatting>
  <conditionalFormatting sqref="J121">
    <cfRule type="cellIs" dxfId="122" priority="104" stopIfTrue="1" operator="lessThanOrEqual">
      <formula>0</formula>
    </cfRule>
    <cfRule type="cellIs" dxfId="121" priority="105" stopIfTrue="1" operator="lessThanOrEqual">
      <formula>0</formula>
    </cfRule>
  </conditionalFormatting>
  <conditionalFormatting sqref="J121">
    <cfRule type="cellIs" dxfId="120" priority="103" stopIfTrue="1" operator="lessThanOrEqual">
      <formula>0</formula>
    </cfRule>
  </conditionalFormatting>
  <conditionalFormatting sqref="J122">
    <cfRule type="cellIs" dxfId="119" priority="101" stopIfTrue="1" operator="lessThanOrEqual">
      <formula>0</formula>
    </cfRule>
    <cfRule type="cellIs" dxfId="118" priority="102" stopIfTrue="1" operator="lessThanOrEqual">
      <formula>0</formula>
    </cfRule>
  </conditionalFormatting>
  <conditionalFormatting sqref="J122">
    <cfRule type="cellIs" dxfId="117" priority="100" stopIfTrue="1" operator="lessThanOrEqual">
      <formula>0</formula>
    </cfRule>
  </conditionalFormatting>
  <conditionalFormatting sqref="J123">
    <cfRule type="cellIs" dxfId="116" priority="98" stopIfTrue="1" operator="lessThanOrEqual">
      <formula>0</formula>
    </cfRule>
    <cfRule type="cellIs" dxfId="115" priority="99" stopIfTrue="1" operator="lessThanOrEqual">
      <formula>0</formula>
    </cfRule>
  </conditionalFormatting>
  <conditionalFormatting sqref="J123">
    <cfRule type="cellIs" dxfId="114" priority="97" stopIfTrue="1" operator="lessThanOrEqual">
      <formula>0</formula>
    </cfRule>
  </conditionalFormatting>
  <conditionalFormatting sqref="J124">
    <cfRule type="cellIs" dxfId="113" priority="95" stopIfTrue="1" operator="lessThanOrEqual">
      <formula>0</formula>
    </cfRule>
    <cfRule type="cellIs" dxfId="112" priority="96" stopIfTrue="1" operator="lessThanOrEqual">
      <formula>0</formula>
    </cfRule>
  </conditionalFormatting>
  <conditionalFormatting sqref="J124">
    <cfRule type="cellIs" dxfId="111" priority="94" stopIfTrue="1" operator="lessThanOrEqual">
      <formula>0</formula>
    </cfRule>
  </conditionalFormatting>
  <conditionalFormatting sqref="J125">
    <cfRule type="cellIs" dxfId="110" priority="92" stopIfTrue="1" operator="lessThanOrEqual">
      <formula>0</formula>
    </cfRule>
    <cfRule type="cellIs" dxfId="109" priority="93" stopIfTrue="1" operator="lessThanOrEqual">
      <formula>0</formula>
    </cfRule>
  </conditionalFormatting>
  <conditionalFormatting sqref="J125">
    <cfRule type="cellIs" dxfId="108" priority="91" stopIfTrue="1" operator="lessThanOrEqual">
      <formula>0</formula>
    </cfRule>
  </conditionalFormatting>
  <conditionalFormatting sqref="J126">
    <cfRule type="cellIs" dxfId="107" priority="89" stopIfTrue="1" operator="lessThanOrEqual">
      <formula>0</formula>
    </cfRule>
    <cfRule type="cellIs" dxfId="106" priority="90" stopIfTrue="1" operator="lessThanOrEqual">
      <formula>0</formula>
    </cfRule>
  </conditionalFormatting>
  <conditionalFormatting sqref="J126">
    <cfRule type="cellIs" dxfId="105" priority="88" stopIfTrue="1" operator="lessThanOrEqual">
      <formula>0</formula>
    </cfRule>
  </conditionalFormatting>
  <conditionalFormatting sqref="J127">
    <cfRule type="cellIs" dxfId="104" priority="86" stopIfTrue="1" operator="lessThanOrEqual">
      <formula>0</formula>
    </cfRule>
    <cfRule type="cellIs" dxfId="103" priority="87" stopIfTrue="1" operator="lessThanOrEqual">
      <formula>0</formula>
    </cfRule>
  </conditionalFormatting>
  <conditionalFormatting sqref="J127">
    <cfRule type="cellIs" dxfId="102" priority="85" stopIfTrue="1" operator="lessThanOrEqual">
      <formula>0</formula>
    </cfRule>
  </conditionalFormatting>
  <conditionalFormatting sqref="J128">
    <cfRule type="cellIs" dxfId="101" priority="83" stopIfTrue="1" operator="lessThanOrEqual">
      <formula>0</formula>
    </cfRule>
    <cfRule type="cellIs" dxfId="100" priority="84" stopIfTrue="1" operator="lessThanOrEqual">
      <formula>0</formula>
    </cfRule>
  </conditionalFormatting>
  <conditionalFormatting sqref="J128">
    <cfRule type="cellIs" dxfId="99" priority="82" stopIfTrue="1" operator="lessThanOrEqual">
      <formula>0</formula>
    </cfRule>
  </conditionalFormatting>
  <conditionalFormatting sqref="J129">
    <cfRule type="cellIs" dxfId="98" priority="80" stopIfTrue="1" operator="lessThanOrEqual">
      <formula>0</formula>
    </cfRule>
    <cfRule type="cellIs" dxfId="97" priority="81" stopIfTrue="1" operator="lessThanOrEqual">
      <formula>0</formula>
    </cfRule>
  </conditionalFormatting>
  <conditionalFormatting sqref="J129">
    <cfRule type="cellIs" dxfId="96" priority="79" stopIfTrue="1" operator="lessThanOrEqual">
      <formula>0</formula>
    </cfRule>
  </conditionalFormatting>
  <conditionalFormatting sqref="J130">
    <cfRule type="cellIs" dxfId="95" priority="77" stopIfTrue="1" operator="lessThanOrEqual">
      <formula>0</formula>
    </cfRule>
    <cfRule type="cellIs" dxfId="94" priority="78" stopIfTrue="1" operator="lessThanOrEqual">
      <formula>0</formula>
    </cfRule>
  </conditionalFormatting>
  <conditionalFormatting sqref="J130">
    <cfRule type="cellIs" dxfId="93" priority="76" stopIfTrue="1" operator="lessThanOrEqual">
      <formula>0</formula>
    </cfRule>
  </conditionalFormatting>
  <conditionalFormatting sqref="J131">
    <cfRule type="cellIs" dxfId="92" priority="74" stopIfTrue="1" operator="lessThanOrEqual">
      <formula>0</formula>
    </cfRule>
    <cfRule type="cellIs" dxfId="91" priority="75" stopIfTrue="1" operator="lessThanOrEqual">
      <formula>0</formula>
    </cfRule>
  </conditionalFormatting>
  <conditionalFormatting sqref="J131">
    <cfRule type="cellIs" dxfId="90" priority="73" stopIfTrue="1" operator="lessThanOrEqual">
      <formula>0</formula>
    </cfRule>
  </conditionalFormatting>
  <conditionalFormatting sqref="J133:J138">
    <cfRule type="cellIs" dxfId="89" priority="71" stopIfTrue="1" operator="lessThanOrEqual">
      <formula>0</formula>
    </cfRule>
    <cfRule type="cellIs" dxfId="88" priority="72" stopIfTrue="1" operator="lessThanOrEqual">
      <formula>0</formula>
    </cfRule>
  </conditionalFormatting>
  <conditionalFormatting sqref="J133:J138">
    <cfRule type="cellIs" dxfId="87" priority="70" stopIfTrue="1" operator="lessThanOrEqual">
      <formula>0</formula>
    </cfRule>
  </conditionalFormatting>
  <conditionalFormatting sqref="J139">
    <cfRule type="cellIs" dxfId="86" priority="68" stopIfTrue="1" operator="lessThanOrEqual">
      <formula>0</formula>
    </cfRule>
    <cfRule type="cellIs" dxfId="85" priority="69" stopIfTrue="1" operator="lessThanOrEqual">
      <formula>0</formula>
    </cfRule>
  </conditionalFormatting>
  <conditionalFormatting sqref="J139">
    <cfRule type="cellIs" dxfId="84" priority="67" stopIfTrue="1" operator="lessThanOrEqual">
      <formula>0</formula>
    </cfRule>
  </conditionalFormatting>
  <conditionalFormatting sqref="J140">
    <cfRule type="cellIs" dxfId="83" priority="65" stopIfTrue="1" operator="lessThanOrEqual">
      <formula>0</formula>
    </cfRule>
    <cfRule type="cellIs" dxfId="82" priority="66" stopIfTrue="1" operator="lessThanOrEqual">
      <formula>0</formula>
    </cfRule>
  </conditionalFormatting>
  <conditionalFormatting sqref="J140">
    <cfRule type="cellIs" dxfId="81" priority="64" stopIfTrue="1" operator="lessThanOrEqual">
      <formula>0</formula>
    </cfRule>
  </conditionalFormatting>
  <conditionalFormatting sqref="J141">
    <cfRule type="cellIs" dxfId="80" priority="62" stopIfTrue="1" operator="lessThanOrEqual">
      <formula>0</formula>
    </cfRule>
    <cfRule type="cellIs" dxfId="79" priority="63" stopIfTrue="1" operator="lessThanOrEqual">
      <formula>0</formula>
    </cfRule>
  </conditionalFormatting>
  <conditionalFormatting sqref="J141">
    <cfRule type="cellIs" dxfId="78" priority="61" stopIfTrue="1" operator="lessThanOrEqual">
      <formula>0</formula>
    </cfRule>
  </conditionalFormatting>
  <conditionalFormatting sqref="J142">
    <cfRule type="cellIs" dxfId="77" priority="59" stopIfTrue="1" operator="lessThanOrEqual">
      <formula>0</formula>
    </cfRule>
    <cfRule type="cellIs" dxfId="76" priority="60" stopIfTrue="1" operator="lessThanOrEqual">
      <formula>0</formula>
    </cfRule>
  </conditionalFormatting>
  <conditionalFormatting sqref="J142">
    <cfRule type="cellIs" dxfId="75" priority="58" stopIfTrue="1" operator="lessThanOrEqual">
      <formula>0</formula>
    </cfRule>
  </conditionalFormatting>
  <conditionalFormatting sqref="J143:J145">
    <cfRule type="cellIs" dxfId="74" priority="56" stopIfTrue="1" operator="lessThanOrEqual">
      <formula>0</formula>
    </cfRule>
    <cfRule type="cellIs" dxfId="73" priority="57" stopIfTrue="1" operator="lessThanOrEqual">
      <formula>0</formula>
    </cfRule>
  </conditionalFormatting>
  <conditionalFormatting sqref="J143:J145">
    <cfRule type="cellIs" dxfId="72" priority="55" stopIfTrue="1" operator="lessThanOrEqual">
      <formula>0</formula>
    </cfRule>
  </conditionalFormatting>
  <conditionalFormatting sqref="J146">
    <cfRule type="cellIs" dxfId="71" priority="53" stopIfTrue="1" operator="lessThanOrEqual">
      <formula>0</formula>
    </cfRule>
    <cfRule type="cellIs" dxfId="70" priority="54" stopIfTrue="1" operator="lessThanOrEqual">
      <formula>0</formula>
    </cfRule>
  </conditionalFormatting>
  <conditionalFormatting sqref="J146">
    <cfRule type="cellIs" dxfId="69" priority="52" stopIfTrue="1" operator="lessThanOrEqual">
      <formula>0</formula>
    </cfRule>
  </conditionalFormatting>
  <conditionalFormatting sqref="J147">
    <cfRule type="cellIs" dxfId="68" priority="50" stopIfTrue="1" operator="lessThanOrEqual">
      <formula>0</formula>
    </cfRule>
    <cfRule type="cellIs" dxfId="67" priority="51" stopIfTrue="1" operator="lessThanOrEqual">
      <formula>0</formula>
    </cfRule>
  </conditionalFormatting>
  <conditionalFormatting sqref="J147">
    <cfRule type="cellIs" dxfId="66" priority="49" stopIfTrue="1" operator="lessThanOrEqual">
      <formula>0</formula>
    </cfRule>
  </conditionalFormatting>
  <conditionalFormatting sqref="J148">
    <cfRule type="cellIs" dxfId="65" priority="47" stopIfTrue="1" operator="lessThanOrEqual">
      <formula>0</formula>
    </cfRule>
    <cfRule type="cellIs" dxfId="64" priority="48" stopIfTrue="1" operator="lessThanOrEqual">
      <formula>0</formula>
    </cfRule>
  </conditionalFormatting>
  <conditionalFormatting sqref="J148">
    <cfRule type="cellIs" dxfId="63" priority="46" stopIfTrue="1" operator="lessThanOrEqual">
      <formula>0</formula>
    </cfRule>
  </conditionalFormatting>
  <conditionalFormatting sqref="J149">
    <cfRule type="cellIs" dxfId="62" priority="44" stopIfTrue="1" operator="lessThanOrEqual">
      <formula>0</formula>
    </cfRule>
    <cfRule type="cellIs" dxfId="61" priority="45" stopIfTrue="1" operator="lessThanOrEqual">
      <formula>0</formula>
    </cfRule>
  </conditionalFormatting>
  <conditionalFormatting sqref="J149">
    <cfRule type="cellIs" dxfId="60" priority="43" stopIfTrue="1" operator="lessThanOrEqual">
      <formula>0</formula>
    </cfRule>
  </conditionalFormatting>
  <conditionalFormatting sqref="J150">
    <cfRule type="cellIs" dxfId="59" priority="41" stopIfTrue="1" operator="lessThanOrEqual">
      <formula>0</formula>
    </cfRule>
    <cfRule type="cellIs" dxfId="58" priority="42" stopIfTrue="1" operator="lessThanOrEqual">
      <formula>0</formula>
    </cfRule>
  </conditionalFormatting>
  <conditionalFormatting sqref="J150">
    <cfRule type="cellIs" dxfId="57" priority="40" stopIfTrue="1" operator="lessThanOrEqual">
      <formula>0</formula>
    </cfRule>
  </conditionalFormatting>
  <conditionalFormatting sqref="J151:J152">
    <cfRule type="cellIs" dxfId="56" priority="38" stopIfTrue="1" operator="lessThanOrEqual">
      <formula>0</formula>
    </cfRule>
    <cfRule type="cellIs" dxfId="55" priority="39" stopIfTrue="1" operator="lessThanOrEqual">
      <formula>0</formula>
    </cfRule>
  </conditionalFormatting>
  <conditionalFormatting sqref="J151:J152">
    <cfRule type="cellIs" dxfId="54" priority="37" stopIfTrue="1" operator="lessThanOrEqual">
      <formula>0</formula>
    </cfRule>
  </conditionalFormatting>
  <conditionalFormatting sqref="J153">
    <cfRule type="cellIs" dxfId="53" priority="35" stopIfTrue="1" operator="lessThanOrEqual">
      <formula>0</formula>
    </cfRule>
    <cfRule type="cellIs" dxfId="52" priority="36" stopIfTrue="1" operator="lessThanOrEqual">
      <formula>0</formula>
    </cfRule>
  </conditionalFormatting>
  <conditionalFormatting sqref="J153">
    <cfRule type="cellIs" dxfId="51" priority="34" stopIfTrue="1" operator="lessThanOrEqual">
      <formula>0</formula>
    </cfRule>
  </conditionalFormatting>
  <conditionalFormatting sqref="J154">
    <cfRule type="cellIs" dxfId="50" priority="32" stopIfTrue="1" operator="lessThanOrEqual">
      <formula>0</formula>
    </cfRule>
    <cfRule type="cellIs" dxfId="49" priority="33" stopIfTrue="1" operator="lessThanOrEqual">
      <formula>0</formula>
    </cfRule>
  </conditionalFormatting>
  <conditionalFormatting sqref="J154">
    <cfRule type="cellIs" dxfId="48" priority="31" stopIfTrue="1" operator="lessThanOrEqual">
      <formula>0</formula>
    </cfRule>
  </conditionalFormatting>
  <conditionalFormatting sqref="J155">
    <cfRule type="cellIs" dxfId="47" priority="29" stopIfTrue="1" operator="lessThanOrEqual">
      <formula>0</formula>
    </cfRule>
    <cfRule type="cellIs" dxfId="46" priority="30" stopIfTrue="1" operator="lessThanOrEqual">
      <formula>0</formula>
    </cfRule>
  </conditionalFormatting>
  <conditionalFormatting sqref="J155">
    <cfRule type="cellIs" dxfId="45" priority="28" stopIfTrue="1" operator="lessThanOrEqual">
      <formula>0</formula>
    </cfRule>
  </conditionalFormatting>
  <conditionalFormatting sqref="J156">
    <cfRule type="cellIs" dxfId="44" priority="26" stopIfTrue="1" operator="lessThanOrEqual">
      <formula>0</formula>
    </cfRule>
    <cfRule type="cellIs" dxfId="43" priority="27" stopIfTrue="1" operator="lessThanOrEqual">
      <formula>0</formula>
    </cfRule>
  </conditionalFormatting>
  <conditionalFormatting sqref="J156">
    <cfRule type="cellIs" dxfId="42" priority="25" stopIfTrue="1" operator="lessThanOrEqual">
      <formula>0</formula>
    </cfRule>
  </conditionalFormatting>
  <conditionalFormatting sqref="J157">
    <cfRule type="cellIs" dxfId="41" priority="23" stopIfTrue="1" operator="lessThanOrEqual">
      <formula>0</formula>
    </cfRule>
    <cfRule type="cellIs" dxfId="40" priority="24" stopIfTrue="1" operator="lessThanOrEqual">
      <formula>0</formula>
    </cfRule>
  </conditionalFormatting>
  <conditionalFormatting sqref="J157">
    <cfRule type="cellIs" dxfId="39" priority="22" stopIfTrue="1" operator="lessThanOrEqual">
      <formula>0</formula>
    </cfRule>
  </conditionalFormatting>
  <conditionalFormatting sqref="J158">
    <cfRule type="cellIs" dxfId="38" priority="20" stopIfTrue="1" operator="lessThanOrEqual">
      <formula>0</formula>
    </cfRule>
    <cfRule type="cellIs" dxfId="37" priority="21" stopIfTrue="1" operator="lessThanOrEqual">
      <formula>0</formula>
    </cfRule>
  </conditionalFormatting>
  <conditionalFormatting sqref="J158">
    <cfRule type="cellIs" dxfId="36" priority="19" stopIfTrue="1" operator="lessThanOrEqual">
      <formula>0</formula>
    </cfRule>
  </conditionalFormatting>
  <pageMargins left="0.55118110236220474" right="0" top="0" bottom="0" header="0" footer="0"/>
  <pageSetup paperSize="9" scale="5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5:R36"/>
  <sheetViews>
    <sheetView topLeftCell="A4" workbookViewId="0">
      <selection activeCell="G40" sqref="G40"/>
    </sheetView>
  </sheetViews>
  <sheetFormatPr baseColWidth="10" defaultRowHeight="15"/>
  <cols>
    <col min="1" max="1" width="3" customWidth="1"/>
    <col min="2" max="2" width="13.6640625" style="7" customWidth="1"/>
    <col min="3" max="3" width="7.21875" customWidth="1"/>
    <col min="4" max="4" width="9.33203125" customWidth="1"/>
    <col min="5" max="5" width="18.21875" customWidth="1"/>
    <col min="6" max="6" width="9" customWidth="1"/>
    <col min="7" max="7" width="18.33203125" customWidth="1"/>
    <col min="8" max="8" width="6.109375" customWidth="1"/>
    <col min="9" max="9" width="4.77734375" customWidth="1"/>
    <col min="10" max="10" width="6.21875" customWidth="1"/>
    <col min="11" max="11" width="11.77734375" customWidth="1"/>
    <col min="12" max="12" width="11.109375" customWidth="1"/>
  </cols>
  <sheetData>
    <row r="5" spans="2:12" ht="15.75">
      <c r="B5" s="530"/>
      <c r="C5" s="330"/>
      <c r="D5" s="330"/>
      <c r="E5" s="330"/>
      <c r="F5" s="330"/>
      <c r="G5" s="330"/>
      <c r="H5" s="330"/>
      <c r="I5" s="330"/>
      <c r="J5" s="330"/>
      <c r="K5" s="330"/>
      <c r="L5" s="330"/>
    </row>
    <row r="6" spans="2:12" ht="15.75">
      <c r="B6" s="531" t="s">
        <v>1172</v>
      </c>
      <c r="C6" s="531"/>
      <c r="D6" s="531"/>
      <c r="E6" s="531"/>
      <c r="F6" s="531"/>
      <c r="G6" s="531"/>
      <c r="H6" s="531"/>
      <c r="I6" s="531"/>
      <c r="J6" s="531"/>
      <c r="K6" s="531"/>
      <c r="L6" s="531"/>
    </row>
    <row r="7" spans="2:12" ht="15.75">
      <c r="B7" s="532" t="s">
        <v>1170</v>
      </c>
      <c r="C7" s="532"/>
      <c r="D7" s="532"/>
      <c r="E7" s="532"/>
      <c r="F7" s="532"/>
      <c r="G7" s="532"/>
      <c r="H7" s="532"/>
      <c r="I7" s="532"/>
      <c r="J7" s="532"/>
      <c r="K7" s="532"/>
      <c r="L7" s="532"/>
    </row>
    <row r="8" spans="2:12" ht="27.75" customHeight="1">
      <c r="B8" s="203" t="s">
        <v>117</v>
      </c>
      <c r="C8" s="204" t="s">
        <v>420</v>
      </c>
      <c r="D8" s="205" t="s">
        <v>1140</v>
      </c>
      <c r="E8" s="205" t="s">
        <v>1141</v>
      </c>
      <c r="F8" s="205" t="s">
        <v>1165</v>
      </c>
      <c r="G8" s="206" t="s">
        <v>1142</v>
      </c>
      <c r="H8" s="207" t="s">
        <v>415</v>
      </c>
      <c r="I8" s="205" t="s">
        <v>416</v>
      </c>
      <c r="J8" s="205" t="s">
        <v>1166</v>
      </c>
      <c r="K8" s="208" t="s">
        <v>881</v>
      </c>
      <c r="L8" s="208" t="s">
        <v>882</v>
      </c>
    </row>
    <row r="9" spans="2:12" ht="29.25" customHeight="1">
      <c r="B9" s="209"/>
      <c r="C9" s="533"/>
      <c r="D9" s="533"/>
      <c r="E9" s="533"/>
      <c r="F9" s="210"/>
      <c r="G9" s="211"/>
      <c r="H9" s="212"/>
      <c r="I9" s="210"/>
      <c r="J9" s="210"/>
      <c r="K9" s="213"/>
      <c r="L9" s="213"/>
    </row>
    <row r="10" spans="2:12" s="1" customFormat="1" ht="20.100000000000001" customHeight="1">
      <c r="B10" s="205" t="s">
        <v>834</v>
      </c>
      <c r="C10" s="217" t="s">
        <v>468</v>
      </c>
      <c r="D10" s="502" t="s">
        <v>59</v>
      </c>
      <c r="E10" s="503" t="s">
        <v>60</v>
      </c>
      <c r="F10" s="329" t="s">
        <v>769</v>
      </c>
      <c r="G10" s="218" t="s">
        <v>210</v>
      </c>
      <c r="H10" s="219">
        <v>5</v>
      </c>
      <c r="I10" s="328" t="s">
        <v>26</v>
      </c>
      <c r="J10" s="504">
        <v>9767</v>
      </c>
      <c r="K10" s="505" t="s">
        <v>859</v>
      </c>
      <c r="L10" s="506" t="s">
        <v>860</v>
      </c>
    </row>
    <row r="11" spans="2:12" s="1" customFormat="1" ht="20.100000000000001" customHeight="1">
      <c r="B11" s="222"/>
      <c r="C11" s="217" t="s">
        <v>468</v>
      </c>
      <c r="D11" s="502" t="s">
        <v>59</v>
      </c>
      <c r="E11" s="502" t="s">
        <v>60</v>
      </c>
      <c r="F11" s="329" t="s">
        <v>770</v>
      </c>
      <c r="G11" s="218" t="s">
        <v>211</v>
      </c>
      <c r="H11" s="219">
        <v>5</v>
      </c>
      <c r="I11" s="328" t="s">
        <v>25</v>
      </c>
      <c r="J11" s="507">
        <v>3403</v>
      </c>
      <c r="K11" s="508" t="s">
        <v>861</v>
      </c>
      <c r="L11" s="509" t="s">
        <v>862</v>
      </c>
    </row>
    <row r="12" spans="2:12" s="1" customFormat="1" ht="20.100000000000001" customHeight="1">
      <c r="B12" s="222"/>
      <c r="C12" s="335" t="s">
        <v>471</v>
      </c>
      <c r="D12" s="502" t="s">
        <v>59</v>
      </c>
      <c r="E12" s="502" t="s">
        <v>59</v>
      </c>
      <c r="F12" s="329" t="s">
        <v>771</v>
      </c>
      <c r="G12" s="510" t="s">
        <v>212</v>
      </c>
      <c r="H12" s="511">
        <v>3</v>
      </c>
      <c r="I12" s="328" t="s">
        <v>24</v>
      </c>
      <c r="J12" s="507">
        <v>6812</v>
      </c>
      <c r="K12" s="512" t="s">
        <v>863</v>
      </c>
      <c r="L12" s="163" t="s">
        <v>864</v>
      </c>
    </row>
    <row r="13" spans="2:12" s="1" customFormat="1" ht="20.100000000000001" customHeight="1">
      <c r="B13" s="210"/>
      <c r="C13" s="231" t="s">
        <v>472</v>
      </c>
      <c r="D13" s="513" t="s">
        <v>59</v>
      </c>
      <c r="E13" s="513" t="s">
        <v>61</v>
      </c>
      <c r="F13" s="334" t="s">
        <v>772</v>
      </c>
      <c r="G13" s="220" t="s">
        <v>213</v>
      </c>
      <c r="H13" s="221">
        <v>3</v>
      </c>
      <c r="I13" s="331" t="s">
        <v>25</v>
      </c>
      <c r="J13" s="514">
        <v>1054</v>
      </c>
      <c r="K13" s="508" t="s">
        <v>865</v>
      </c>
      <c r="L13" s="509" t="s">
        <v>866</v>
      </c>
    </row>
    <row r="14" spans="2:12" s="1" customFormat="1" ht="20.100000000000001" customHeight="1">
      <c r="B14" s="205" t="s">
        <v>835</v>
      </c>
      <c r="C14" s="214" t="s">
        <v>473</v>
      </c>
      <c r="D14" s="503" t="s">
        <v>59</v>
      </c>
      <c r="E14" s="503" t="s">
        <v>62</v>
      </c>
      <c r="F14" s="329" t="s">
        <v>773</v>
      </c>
      <c r="G14" s="215" t="s">
        <v>214</v>
      </c>
      <c r="H14" s="216">
        <v>4</v>
      </c>
      <c r="I14" s="327" t="s">
        <v>26</v>
      </c>
      <c r="J14" s="515">
        <v>6527</v>
      </c>
      <c r="K14" s="505" t="s">
        <v>867</v>
      </c>
      <c r="L14" s="506" t="s">
        <v>868</v>
      </c>
    </row>
    <row r="15" spans="2:12" s="1" customFormat="1" ht="20.100000000000001" customHeight="1">
      <c r="B15" s="222"/>
      <c r="C15" s="217" t="s">
        <v>474</v>
      </c>
      <c r="D15" s="516" t="s">
        <v>59</v>
      </c>
      <c r="E15" s="516" t="s">
        <v>63</v>
      </c>
      <c r="F15" s="329" t="s">
        <v>774</v>
      </c>
      <c r="G15" s="218" t="s">
        <v>216</v>
      </c>
      <c r="H15" s="219">
        <v>3</v>
      </c>
      <c r="I15" s="517" t="s">
        <v>24</v>
      </c>
      <c r="J15" s="507">
        <v>3501</v>
      </c>
      <c r="K15" s="512" t="s">
        <v>869</v>
      </c>
      <c r="L15" s="163" t="s">
        <v>870</v>
      </c>
    </row>
    <row r="16" spans="2:12" s="1" customFormat="1" ht="20.100000000000001" customHeight="1">
      <c r="B16" s="222"/>
      <c r="C16" s="217" t="s">
        <v>474</v>
      </c>
      <c r="D16" s="502" t="s">
        <v>59</v>
      </c>
      <c r="E16" s="502" t="s">
        <v>63</v>
      </c>
      <c r="F16" s="329" t="s">
        <v>776</v>
      </c>
      <c r="G16" s="218" t="s">
        <v>217</v>
      </c>
      <c r="H16" s="219">
        <v>3</v>
      </c>
      <c r="I16" s="328" t="s">
        <v>27</v>
      </c>
      <c r="J16" s="507">
        <v>993</v>
      </c>
      <c r="K16" s="512" t="s">
        <v>871</v>
      </c>
      <c r="L16" s="163" t="s">
        <v>872</v>
      </c>
    </row>
    <row r="17" spans="2:18" s="1" customFormat="1" ht="20.100000000000001" customHeight="1">
      <c r="B17" s="210"/>
      <c r="C17" s="518" t="s">
        <v>474</v>
      </c>
      <c r="D17" s="519" t="s">
        <v>59</v>
      </c>
      <c r="E17" s="519" t="s">
        <v>63</v>
      </c>
      <c r="F17" s="520" t="s">
        <v>775</v>
      </c>
      <c r="G17" s="229" t="s">
        <v>215</v>
      </c>
      <c r="H17" s="230">
        <v>3</v>
      </c>
      <c r="I17" s="521" t="s">
        <v>25</v>
      </c>
      <c r="J17" s="514">
        <v>2113</v>
      </c>
      <c r="K17" s="522" t="s">
        <v>873</v>
      </c>
      <c r="L17" s="523" t="s">
        <v>874</v>
      </c>
      <c r="M17" s="102"/>
      <c r="N17" s="103"/>
      <c r="O17" s="88"/>
      <c r="P17" s="104"/>
      <c r="Q17" s="104"/>
      <c r="R17" s="94"/>
    </row>
    <row r="18" spans="2:18" s="1" customFormat="1" ht="20.100000000000001" customHeight="1">
      <c r="B18" s="205" t="s">
        <v>836</v>
      </c>
      <c r="C18" s="223" t="s">
        <v>475</v>
      </c>
      <c r="D18" s="524" t="s">
        <v>59</v>
      </c>
      <c r="E18" s="524" t="s">
        <v>64</v>
      </c>
      <c r="F18" s="333" t="s">
        <v>777</v>
      </c>
      <c r="G18" s="227" t="s">
        <v>218</v>
      </c>
      <c r="H18" s="228">
        <v>3</v>
      </c>
      <c r="I18" s="525" t="s">
        <v>26</v>
      </c>
      <c r="J18" s="515">
        <v>6343</v>
      </c>
      <c r="K18" s="526" t="s">
        <v>875</v>
      </c>
      <c r="L18" s="527" t="s">
        <v>876</v>
      </c>
    </row>
    <row r="19" spans="2:18" s="1" customFormat="1" ht="20.100000000000001" customHeight="1">
      <c r="B19" s="222"/>
      <c r="C19" s="217" t="s">
        <v>475</v>
      </c>
      <c r="D19" s="502" t="s">
        <v>59</v>
      </c>
      <c r="E19" s="502" t="s">
        <v>64</v>
      </c>
      <c r="F19" s="329" t="s">
        <v>779</v>
      </c>
      <c r="G19" s="218" t="s">
        <v>220</v>
      </c>
      <c r="H19" s="219">
        <v>3</v>
      </c>
      <c r="I19" s="328" t="s">
        <v>27</v>
      </c>
      <c r="J19" s="507">
        <v>726</v>
      </c>
      <c r="K19" s="512" t="s">
        <v>877</v>
      </c>
      <c r="L19" s="528" t="s">
        <v>878</v>
      </c>
    </row>
    <row r="20" spans="2:18" s="1" customFormat="1" ht="20.100000000000001" customHeight="1">
      <c r="B20" s="222"/>
      <c r="C20" s="217" t="s">
        <v>475</v>
      </c>
      <c r="D20" s="502" t="s">
        <v>59</v>
      </c>
      <c r="E20" s="502" t="s">
        <v>64</v>
      </c>
      <c r="F20" s="329" t="s">
        <v>778</v>
      </c>
      <c r="G20" s="218" t="s">
        <v>219</v>
      </c>
      <c r="H20" s="219">
        <v>3</v>
      </c>
      <c r="I20" s="328" t="s">
        <v>27</v>
      </c>
      <c r="J20" s="507">
        <v>185</v>
      </c>
      <c r="K20" s="512" t="s">
        <v>873</v>
      </c>
      <c r="L20" s="163" t="s">
        <v>879</v>
      </c>
    </row>
    <row r="21" spans="2:18" s="1" customFormat="1" ht="20.100000000000001" customHeight="1">
      <c r="B21" s="210"/>
      <c r="C21" s="224" t="s">
        <v>475</v>
      </c>
      <c r="D21" s="529" t="s">
        <v>59</v>
      </c>
      <c r="E21" s="529" t="s">
        <v>64</v>
      </c>
      <c r="F21" s="334" t="s">
        <v>780</v>
      </c>
      <c r="G21" s="225" t="s">
        <v>221</v>
      </c>
      <c r="H21" s="226">
        <v>3</v>
      </c>
      <c r="I21" s="332" t="s">
        <v>27</v>
      </c>
      <c r="J21" s="514">
        <v>546</v>
      </c>
      <c r="K21" s="522" t="s">
        <v>867</v>
      </c>
      <c r="L21" s="164" t="s">
        <v>880</v>
      </c>
    </row>
    <row r="22" spans="2:18" ht="20.100000000000001" customHeight="1">
      <c r="B22" s="201" t="s">
        <v>1161</v>
      </c>
      <c r="C22" s="10"/>
      <c r="D22" s="10"/>
      <c r="E22" s="27" t="s">
        <v>784</v>
      </c>
      <c r="F22" s="27"/>
      <c r="G22" s="5"/>
      <c r="H22" s="5"/>
      <c r="I22" s="5"/>
      <c r="J22" s="5"/>
      <c r="K22" s="2"/>
    </row>
    <row r="23" spans="2:18" ht="18" customHeight="1">
      <c r="B23" s="35" t="s">
        <v>393</v>
      </c>
      <c r="C23" s="10"/>
      <c r="D23" s="10"/>
      <c r="E23" s="27"/>
      <c r="F23" s="27"/>
      <c r="G23" s="5"/>
      <c r="H23" s="5"/>
      <c r="I23" s="5"/>
      <c r="J23" s="5"/>
      <c r="K23" s="2"/>
    </row>
    <row r="24" spans="2:18" ht="18" customHeight="1">
      <c r="B24" s="26" t="s">
        <v>850</v>
      </c>
      <c r="C24" s="10"/>
      <c r="D24" s="10"/>
      <c r="E24" s="27"/>
      <c r="F24" s="27"/>
      <c r="G24" s="5"/>
      <c r="H24" s="5"/>
      <c r="I24" s="5"/>
      <c r="J24" s="5"/>
      <c r="K24" s="2"/>
    </row>
    <row r="25" spans="2:18" ht="18" customHeight="1">
      <c r="B25" s="25"/>
      <c r="C25" s="10"/>
      <c r="D25" s="10"/>
      <c r="E25" s="27"/>
      <c r="F25" s="27"/>
      <c r="G25" s="5"/>
      <c r="H25" s="5"/>
      <c r="I25" s="5"/>
      <c r="J25" s="5"/>
      <c r="K25" s="2"/>
    </row>
    <row r="26" spans="2:18">
      <c r="B26" s="26"/>
      <c r="C26" s="99"/>
      <c r="D26" s="99"/>
      <c r="E26" s="99"/>
      <c r="F26" s="99"/>
      <c r="G26" s="102"/>
      <c r="H26" s="103"/>
      <c r="I26" s="88"/>
      <c r="J26" s="88"/>
    </row>
    <row r="27" spans="2:18" ht="15.75">
      <c r="B27" s="330"/>
      <c r="C27" s="544" t="s">
        <v>851</v>
      </c>
      <c r="D27" s="544"/>
      <c r="E27" s="544"/>
      <c r="F27" s="544"/>
      <c r="G27" s="330"/>
      <c r="H27" s="330"/>
      <c r="I27" s="330"/>
      <c r="J27" s="330"/>
    </row>
    <row r="28" spans="2:18" ht="15.75">
      <c r="B28" s="544"/>
      <c r="C28" s="544" t="s">
        <v>858</v>
      </c>
      <c r="D28" s="544"/>
      <c r="E28" s="545"/>
      <c r="F28" s="545"/>
      <c r="G28" s="544"/>
      <c r="H28" s="544"/>
      <c r="I28" s="544"/>
      <c r="J28" s="544"/>
    </row>
    <row r="29" spans="2:18" ht="15.75">
      <c r="B29" s="546"/>
      <c r="C29" s="534"/>
      <c r="D29" s="535"/>
      <c r="E29" s="536"/>
      <c r="F29" s="157" t="s">
        <v>837</v>
      </c>
      <c r="G29" s="536"/>
      <c r="H29" s="537" t="s">
        <v>415</v>
      </c>
      <c r="I29" s="538" t="s">
        <v>416</v>
      </c>
      <c r="J29" s="534" t="s">
        <v>387</v>
      </c>
    </row>
    <row r="30" spans="2:18" ht="15.75">
      <c r="B30" s="539" t="s">
        <v>117</v>
      </c>
      <c r="C30" s="159" t="s">
        <v>420</v>
      </c>
      <c r="D30" s="540" t="s">
        <v>1140</v>
      </c>
      <c r="E30" s="541" t="s">
        <v>1141</v>
      </c>
      <c r="F30" s="159" t="s">
        <v>838</v>
      </c>
      <c r="G30" s="159" t="s">
        <v>1142</v>
      </c>
      <c r="H30" s="542"/>
      <c r="I30" s="543"/>
      <c r="J30" s="158">
        <v>2014</v>
      </c>
    </row>
    <row r="31" spans="2:18" ht="20.100000000000001" customHeight="1">
      <c r="B31" s="216" t="s">
        <v>350</v>
      </c>
      <c r="C31" s="214" t="s">
        <v>476</v>
      </c>
      <c r="D31" s="214" t="s">
        <v>65</v>
      </c>
      <c r="E31" s="214" t="s">
        <v>65</v>
      </c>
      <c r="F31" s="160" t="s">
        <v>781</v>
      </c>
      <c r="G31" s="215" t="s">
        <v>349</v>
      </c>
      <c r="H31" s="215"/>
      <c r="I31" s="327" t="s">
        <v>384</v>
      </c>
      <c r="J31" s="215"/>
      <c r="K31" s="99"/>
    </row>
    <row r="32" spans="2:18" ht="20.100000000000001" customHeight="1">
      <c r="B32" s="219" t="s">
        <v>350</v>
      </c>
      <c r="C32" s="217" t="s">
        <v>476</v>
      </c>
      <c r="D32" s="217" t="s">
        <v>65</v>
      </c>
      <c r="E32" s="217" t="s">
        <v>65</v>
      </c>
      <c r="F32" s="161" t="s">
        <v>782</v>
      </c>
      <c r="G32" s="218" t="s">
        <v>2</v>
      </c>
      <c r="H32" s="218"/>
      <c r="I32" s="328" t="s">
        <v>384</v>
      </c>
      <c r="J32" s="218"/>
      <c r="K32" s="99"/>
    </row>
    <row r="33" spans="2:11" ht="20.100000000000001" customHeight="1">
      <c r="B33" s="226" t="s">
        <v>350</v>
      </c>
      <c r="C33" s="224" t="s">
        <v>476</v>
      </c>
      <c r="D33" s="224" t="s">
        <v>65</v>
      </c>
      <c r="E33" s="224" t="s">
        <v>65</v>
      </c>
      <c r="F33" s="162" t="s">
        <v>783</v>
      </c>
      <c r="G33" s="225" t="s">
        <v>383</v>
      </c>
      <c r="H33" s="225"/>
      <c r="I33" s="225"/>
      <c r="J33" s="225"/>
      <c r="K33" s="143"/>
    </row>
    <row r="34" spans="2:11">
      <c r="B34" s="36" t="s">
        <v>1161</v>
      </c>
      <c r="E34" s="27" t="s">
        <v>785</v>
      </c>
      <c r="F34" s="27"/>
    </row>
    <row r="35" spans="2:11">
      <c r="B35" s="35" t="s">
        <v>393</v>
      </c>
    </row>
    <row r="36" spans="2:11">
      <c r="B36" s="26" t="s">
        <v>528</v>
      </c>
      <c r="C36" s="36"/>
      <c r="D36" s="36"/>
      <c r="H36" s="26"/>
    </row>
  </sheetData>
  <mergeCells count="18">
    <mergeCell ref="H29:H30"/>
    <mergeCell ref="I29:I30"/>
    <mergeCell ref="B7:L7"/>
    <mergeCell ref="B6:L6"/>
    <mergeCell ref="K8:K9"/>
    <mergeCell ref="L8:L9"/>
    <mergeCell ref="B10:B13"/>
    <mergeCell ref="B14:B17"/>
    <mergeCell ref="B18:B21"/>
    <mergeCell ref="J8:J9"/>
    <mergeCell ref="H8:H9"/>
    <mergeCell ref="B8:B9"/>
    <mergeCell ref="C8:C9"/>
    <mergeCell ref="D8:D9"/>
    <mergeCell ref="E8:E9"/>
    <mergeCell ref="F8:F9"/>
    <mergeCell ref="G8:G9"/>
    <mergeCell ref="I8:I9"/>
  </mergeCells>
  <phoneticPr fontId="0" type="noConversion"/>
  <conditionalFormatting sqref="J10">
    <cfRule type="cellIs" dxfId="35" priority="35" stopIfTrue="1" operator="lessThanOrEqual">
      <formula>0</formula>
    </cfRule>
    <cfRule type="cellIs" dxfId="34" priority="36" stopIfTrue="1" operator="lessThanOrEqual">
      <formula>0</formula>
    </cfRule>
  </conditionalFormatting>
  <conditionalFormatting sqref="J10">
    <cfRule type="cellIs" dxfId="33" priority="34" stopIfTrue="1" operator="lessThanOrEqual">
      <formula>0</formula>
    </cfRule>
  </conditionalFormatting>
  <conditionalFormatting sqref="J11">
    <cfRule type="cellIs" dxfId="32" priority="32" stopIfTrue="1" operator="lessThanOrEqual">
      <formula>0</formula>
    </cfRule>
    <cfRule type="cellIs" dxfId="31" priority="33" stopIfTrue="1" operator="lessThanOrEqual">
      <formula>0</formula>
    </cfRule>
  </conditionalFormatting>
  <conditionalFormatting sqref="J11">
    <cfRule type="cellIs" dxfId="30" priority="31" stopIfTrue="1" operator="lessThanOrEqual">
      <formula>0</formula>
    </cfRule>
  </conditionalFormatting>
  <conditionalFormatting sqref="J12">
    <cfRule type="cellIs" dxfId="29" priority="29" stopIfTrue="1" operator="lessThanOrEqual">
      <formula>0</formula>
    </cfRule>
    <cfRule type="cellIs" dxfId="28" priority="30" stopIfTrue="1" operator="lessThanOrEqual">
      <formula>0</formula>
    </cfRule>
  </conditionalFormatting>
  <conditionalFormatting sqref="J12">
    <cfRule type="cellIs" dxfId="27" priority="28" stopIfTrue="1" operator="lessThanOrEqual">
      <formula>0</formula>
    </cfRule>
  </conditionalFormatting>
  <conditionalFormatting sqref="J13">
    <cfRule type="cellIs" dxfId="26" priority="26" stopIfTrue="1" operator="lessThanOrEqual">
      <formula>0</formula>
    </cfRule>
    <cfRule type="cellIs" dxfId="25" priority="27" stopIfTrue="1" operator="lessThanOrEqual">
      <formula>0</formula>
    </cfRule>
  </conditionalFormatting>
  <conditionalFormatting sqref="J13">
    <cfRule type="cellIs" dxfId="24" priority="25" stopIfTrue="1" operator="lessThanOrEqual">
      <formula>0</formula>
    </cfRule>
  </conditionalFormatting>
  <conditionalFormatting sqref="J14">
    <cfRule type="cellIs" dxfId="23" priority="23" stopIfTrue="1" operator="lessThanOrEqual">
      <formula>0</formula>
    </cfRule>
    <cfRule type="cellIs" dxfId="22" priority="24" stopIfTrue="1" operator="lessThanOrEqual">
      <formula>0</formula>
    </cfRule>
  </conditionalFormatting>
  <conditionalFormatting sqref="J14">
    <cfRule type="cellIs" dxfId="21" priority="22" stopIfTrue="1" operator="lessThanOrEqual">
      <formula>0</formula>
    </cfRule>
  </conditionalFormatting>
  <conditionalFormatting sqref="J15">
    <cfRule type="cellIs" dxfId="20" priority="20" stopIfTrue="1" operator="lessThanOrEqual">
      <formula>0</formula>
    </cfRule>
    <cfRule type="cellIs" dxfId="19" priority="21" stopIfTrue="1" operator="lessThanOrEqual">
      <formula>0</formula>
    </cfRule>
  </conditionalFormatting>
  <conditionalFormatting sqref="J15">
    <cfRule type="cellIs" dxfId="18" priority="19" stopIfTrue="1" operator="lessThanOrEqual">
      <formula>0</formula>
    </cfRule>
  </conditionalFormatting>
  <conditionalFormatting sqref="J16">
    <cfRule type="cellIs" dxfId="17" priority="17" stopIfTrue="1" operator="lessThanOrEqual">
      <formula>0</formula>
    </cfRule>
    <cfRule type="cellIs" dxfId="16" priority="18" stopIfTrue="1" operator="lessThanOrEqual">
      <formula>0</formula>
    </cfRule>
  </conditionalFormatting>
  <conditionalFormatting sqref="J16">
    <cfRule type="cellIs" dxfId="15" priority="16" stopIfTrue="1" operator="lessThanOrEqual">
      <formula>0</formula>
    </cfRule>
  </conditionalFormatting>
  <conditionalFormatting sqref="J17">
    <cfRule type="cellIs" dxfId="14" priority="14" stopIfTrue="1" operator="lessThanOrEqual">
      <formula>0</formula>
    </cfRule>
    <cfRule type="cellIs" dxfId="13" priority="15" stopIfTrue="1" operator="lessThanOrEqual">
      <formula>0</formula>
    </cfRule>
  </conditionalFormatting>
  <conditionalFormatting sqref="J17">
    <cfRule type="cellIs" dxfId="12" priority="13" stopIfTrue="1" operator="lessThanOrEqual">
      <formula>0</formula>
    </cfRule>
  </conditionalFormatting>
  <conditionalFormatting sqref="J18">
    <cfRule type="cellIs" dxfId="11" priority="11" stopIfTrue="1" operator="lessThanOrEqual">
      <formula>0</formula>
    </cfRule>
    <cfRule type="cellIs" dxfId="10" priority="12" stopIfTrue="1" operator="lessThanOrEqual">
      <formula>0</formula>
    </cfRule>
  </conditionalFormatting>
  <conditionalFormatting sqref="J18">
    <cfRule type="cellIs" dxfId="9" priority="10" stopIfTrue="1" operator="lessThanOrEqual">
      <formula>0</formula>
    </cfRule>
  </conditionalFormatting>
  <conditionalFormatting sqref="J19">
    <cfRule type="cellIs" dxfId="8" priority="8" stopIfTrue="1" operator="lessThanOrEqual">
      <formula>0</formula>
    </cfRule>
    <cfRule type="cellIs" dxfId="7" priority="9" stopIfTrue="1" operator="lessThanOrEqual">
      <formula>0</formula>
    </cfRule>
  </conditionalFormatting>
  <conditionalFormatting sqref="J19">
    <cfRule type="cellIs" dxfId="6" priority="7" stopIfTrue="1" operator="lessThanOrEqual">
      <formula>0</formula>
    </cfRule>
  </conditionalFormatting>
  <conditionalFormatting sqref="J20">
    <cfRule type="cellIs" dxfId="5" priority="5" stopIfTrue="1" operator="lessThanOrEqual">
      <formula>0</formula>
    </cfRule>
    <cfRule type="cellIs" dxfId="4" priority="6" stopIfTrue="1" operator="lessThanOrEqual">
      <formula>0</formula>
    </cfRule>
  </conditionalFormatting>
  <conditionalFormatting sqref="J20">
    <cfRule type="cellIs" dxfId="3" priority="4" stopIfTrue="1" operator="lessThanOrEqual">
      <formula>0</formula>
    </cfRule>
  </conditionalFormatting>
  <conditionalFormatting sqref="J21">
    <cfRule type="cellIs" dxfId="2" priority="2" stopIfTrue="1" operator="lessThanOrEqual">
      <formula>0</formula>
    </cfRule>
    <cfRule type="cellIs" dxfId="1" priority="3" stopIfTrue="1" operator="lessThanOrEqual">
      <formula>0</formula>
    </cfRule>
  </conditionalFormatting>
  <conditionalFormatting sqref="J21">
    <cfRule type="cellIs" dxfId="0" priority="1" stopIfTrue="1" operator="lessThanOrEqual">
      <formula>0</formula>
    </cfRule>
  </conditionalFormatting>
  <pageMargins left="0.59055118110236227" right="0" top="0.39370078740157483" bottom="0" header="0" footer="0"/>
  <pageSetup paperSize="9" scale="65" orientation="portrait" horizontalDpi="36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Establec por Dist </vt:lpstr>
      <vt:lpstr>Establec por REDES</vt:lpstr>
      <vt:lpstr>Red Cam-Carav</vt:lpstr>
      <vt:lpstr>Red Cast-Cond-Union</vt:lpstr>
      <vt:lpstr>Red Aqp-Cayll</vt:lpstr>
      <vt:lpstr>Red Islay</vt:lpstr>
      <vt:lpstr>'Establec por Dist '!Área_de_impresión</vt:lpstr>
      <vt:lpstr>'Establec por REDES'!Área_de_impresión</vt:lpstr>
      <vt:lpstr>'Red Aqp-Cayll'!Área_de_impresión</vt:lpstr>
      <vt:lpstr>'Red Cam-Carav'!Área_de_impresión</vt:lpstr>
      <vt:lpstr>'Red Cast-Cond-Union'!Área_de_impresión</vt:lpstr>
      <vt:lpstr>'Red Islay'!Área_de_impresión</vt:lpstr>
      <vt:lpstr>'Red Aqp-Cayll'!Títulos_a_imprimir</vt:lpstr>
    </vt:vector>
  </TitlesOfParts>
  <Company>Clas Mariano Melgar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MINSA</cp:lastModifiedBy>
  <cp:lastPrinted>2014-10-22T13:48:22Z</cp:lastPrinted>
  <dcterms:created xsi:type="dcterms:W3CDTF">1994-01-09T23:06:34Z</dcterms:created>
  <dcterms:modified xsi:type="dcterms:W3CDTF">2014-10-22T14:52:24Z</dcterms:modified>
</cp:coreProperties>
</file>